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showInkAnnotation="0" defaultThemeVersion="124226"/>
  <mc:AlternateContent xmlns:mc="http://schemas.openxmlformats.org/markup-compatibility/2006">
    <mc:Choice Requires="x15">
      <x15ac:absPath xmlns:x15ac="http://schemas.microsoft.com/office/spreadsheetml/2010/11/ac" url="C:\Users\MarilynAskelson\Downloads\"/>
    </mc:Choice>
  </mc:AlternateContent>
  <xr:revisionPtr revIDLastSave="0" documentId="8_{2A5B8778-31D7-4E6B-BA6B-647A418D7481}" xr6:coauthVersionLast="47" xr6:coauthVersionMax="47" xr10:uidLastSave="{00000000-0000-0000-0000-000000000000}"/>
  <bookViews>
    <workbookView xWindow="-120" yWindow="-120" windowWidth="25440" windowHeight="15270" xr2:uid="{00000000-000D-0000-FFFF-FFFF00000000}"/>
  </bookViews>
  <sheets>
    <sheet name="Instructions" sheetId="4" r:id="rId1"/>
    <sheet name="Existing Troops" sheetId="2" r:id="rId2"/>
    <sheet name="New Troops" sheetId="3" r:id="rId3"/>
    <sheet name="eBudde Report" sheetId="1"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2" l="1"/>
  <c r="J11" i="1"/>
  <c r="N13" i="4"/>
  <c r="E13" i="4"/>
  <c r="E19" i="3"/>
  <c r="E19" i="2"/>
  <c r="B13" i="2" l="1"/>
  <c r="C13" i="2" s="1"/>
  <c r="K11" i="1"/>
  <c r="B13" i="3"/>
  <c r="C13" i="3" s="1"/>
  <c r="B16" i="2"/>
  <c r="C16" i="2" s="1"/>
  <c r="B14" i="2"/>
  <c r="C14" i="2" s="1"/>
  <c r="B15" i="2"/>
  <c r="C15" i="2" s="1"/>
  <c r="B17" i="2"/>
  <c r="C17" i="2" s="1"/>
  <c r="B10" i="2"/>
  <c r="C10" i="2" s="1"/>
  <c r="B18" i="2"/>
  <c r="C18" i="2" s="1"/>
  <c r="B12" i="2"/>
  <c r="C12" i="2" s="1"/>
  <c r="B11" i="2" l="1"/>
  <c r="C11" i="2" s="1"/>
  <c r="C19" i="2" s="1"/>
  <c r="B15" i="3"/>
  <c r="C15" i="3" s="1"/>
  <c r="B17" i="3"/>
  <c r="C17" i="3" s="1"/>
  <c r="B11" i="3"/>
  <c r="C11" i="3" s="1"/>
  <c r="B14" i="3"/>
  <c r="C14" i="3" s="1"/>
  <c r="B16" i="3"/>
  <c r="C16" i="3" s="1"/>
  <c r="B10" i="3"/>
  <c r="C10" i="3" s="1"/>
  <c r="B12" i="3"/>
  <c r="C12" i="3" s="1"/>
  <c r="B18" i="3"/>
  <c r="C18" i="3" s="1"/>
  <c r="C7" i="3"/>
  <c r="C19" i="3" l="1"/>
  <c r="B19" i="2"/>
  <c r="B19" i="3"/>
  <c r="D19" i="3" l="1"/>
  <c r="D10" i="3" s="1"/>
  <c r="D19" i="2"/>
  <c r="D10" i="2" s="1"/>
  <c r="D17" i="3" l="1"/>
  <c r="D13" i="3"/>
  <c r="D16" i="3"/>
  <c r="D12" i="3"/>
  <c r="D15" i="3"/>
  <c r="D11" i="3"/>
  <c r="D18" i="3"/>
  <c r="D14" i="3"/>
  <c r="D12" i="2"/>
  <c r="D16" i="2"/>
  <c r="D17" i="2"/>
  <c r="D14" i="2"/>
  <c r="D18" i="2"/>
  <c r="D15" i="2"/>
  <c r="D11" i="2"/>
  <c r="D13" i="2"/>
</calcChain>
</file>

<file path=xl/sharedStrings.xml><?xml version="1.0" encoding="utf-8"?>
<sst xmlns="http://schemas.openxmlformats.org/spreadsheetml/2006/main" count="783" uniqueCount="756">
  <si>
    <t>Level</t>
  </si>
  <si>
    <t>Brownie</t>
  </si>
  <si>
    <t>Junior</t>
  </si>
  <si>
    <t>Cadette</t>
  </si>
  <si>
    <t>Senior</t>
  </si>
  <si>
    <t>Ambassador</t>
  </si>
  <si>
    <t>Multi-Level</t>
  </si>
  <si>
    <t>PGA</t>
  </si>
  <si>
    <t>Lemon-Ups</t>
  </si>
  <si>
    <t>Trefoils</t>
  </si>
  <si>
    <t>Do-Si-Dos</t>
  </si>
  <si>
    <t>Samoas</t>
  </si>
  <si>
    <t>Tagalongs</t>
  </si>
  <si>
    <t>Thin Mints</t>
  </si>
  <si>
    <t>Girl Scout S-mores</t>
  </si>
  <si>
    <t>Toffee-Tastic</t>
  </si>
  <si>
    <t>Variety</t>
  </si>
  <si>
    <t>Recommended</t>
  </si>
  <si>
    <t>My Troop Order</t>
  </si>
  <si>
    <t>Number of Girls Selling</t>
  </si>
  <si>
    <t>Troop Number</t>
  </si>
  <si>
    <t>Troop Total</t>
  </si>
  <si>
    <t>Suggested Packages (75% of previous year)</t>
  </si>
  <si>
    <t>Previous Year PGA</t>
  </si>
  <si>
    <t>Initial Order Estimate Based on Previous Year PGA</t>
  </si>
  <si>
    <t>Daisy</t>
  </si>
  <si>
    <t>Initial Order Estimate Based on Previous Year Council PGA</t>
  </si>
  <si>
    <t>Cookie Calculator</t>
  </si>
  <si>
    <t>For New Troops</t>
  </si>
  <si>
    <t>For Existing Troops</t>
  </si>
  <si>
    <t>Guidelines/Reminders:</t>
  </si>
  <si>
    <t>Update the Troop Level and Number of Girls Selling fields below. This will generate the required number of packages needed in your initial order to reach your initial order goal based of the previous year's PGA. You will still enter your order in PACKAGES in eBudde. That has not changed.</t>
  </si>
  <si>
    <t>Update the Troop Level and Number of Girls Selling fields below. This will generate the required number of packages needed in your initial order to reach your initial order goal based of the previous year's PGA (Per Girl Average) for the level your troop currently is. You will enter your order in PACKAGES in eBudde.</t>
  </si>
  <si>
    <r>
      <t>Troop Level</t>
    </r>
    <r>
      <rPr>
        <sz val="12"/>
        <color theme="1"/>
        <rFont val="Arial"/>
        <family val="2"/>
      </rPr>
      <t xml:space="preserve"> (choose from dropdown menu)</t>
    </r>
  </si>
  <si>
    <t xml:space="preserve">Troop </t>
  </si>
  <si>
    <t xml:space="preserve"># Girls
Sellg </t>
  </si>
  <si>
    <t>Total
Sold</t>
  </si>
  <si>
    <t>Adventurefuls</t>
  </si>
  <si>
    <t xml:space="preserve">Pkgs/Girl Sellg
Avg </t>
  </si>
  <si>
    <t># Sold</t>
  </si>
  <si>
    <t>% of Total Sales</t>
  </si>
  <si>
    <t>S'Mores</t>
  </si>
  <si>
    <t>Instructions:</t>
  </si>
  <si>
    <t>1. Select the Existing Troops tab below.</t>
  </si>
  <si>
    <t>2.  Enter your troop number.</t>
  </si>
  <si>
    <t>4.  Enter your order in eBudde (in PACKAGES) no later than</t>
  </si>
  <si>
    <t>Initial Inventory Orders are due in eBudde no later than</t>
  </si>
  <si>
    <t>January 22, 2025</t>
  </si>
  <si>
    <t>This spreadsheet will calculate the recommended cookie amounts for your troop’s Initial Order based off of your troop’s total Per Girl Average (PGA) from last year’s sale and the number of girls you will have selling this year.</t>
  </si>
  <si>
    <t>This spreadsheet will calculate the recommended cookie amounts for your troop’s Initial Order based off of the Council Per Girl Average (PGA) from last year’s sale, for the age level of your troop and the number of girls you will have selling this year.</t>
  </si>
  <si>
    <t>1. Select the New Troops tab below.</t>
  </si>
  <si>
    <t>2.  Choose your troop's age level from the drop down menu.</t>
  </si>
  <si>
    <t>3. Enter the number of girls selling cookies in your troop this year.</t>
  </si>
  <si>
    <t>The spreadsheet will automatically calculate the number of packages to order to reach the Council goal of 250 PGA</t>
  </si>
  <si>
    <t>The spreadsheet will also automatically calculate a recommended order of 75% of your troops sales from last year</t>
  </si>
  <si>
    <t>The spreadsheet will automatically calculate the number of packages to order to reach the Council goal of 250 PGA.</t>
  </si>
  <si>
    <t>The spreadsheet will also automatically calculate a recommended order of 75% of last year's average sales for the selected age level.</t>
  </si>
  <si>
    <t>Remember that this is a recommendation in order to help you to start off the sale with enough cookies.</t>
  </si>
  <si>
    <t>You may choose to order more or less than the recommendation, based on your troop preferences.</t>
  </si>
  <si>
    <t>Suggested Packages Council Goal 250 PGA</t>
  </si>
  <si>
    <t xml:space="preserve"> </t>
  </si>
  <si>
    <t>Average Percent of Total Sales</t>
  </si>
  <si>
    <t>S'mores</t>
  </si>
  <si>
    <t>1007</t>
  </si>
  <si>
    <t>1010</t>
  </si>
  <si>
    <t>1015</t>
  </si>
  <si>
    <t>1017</t>
  </si>
  <si>
    <t>1031</t>
  </si>
  <si>
    <t>1039</t>
  </si>
  <si>
    <t>1040</t>
  </si>
  <si>
    <t>1070</t>
  </si>
  <si>
    <t>1090</t>
  </si>
  <si>
    <t>1094</t>
  </si>
  <si>
    <t>1099</t>
  </si>
  <si>
    <t>1116</t>
  </si>
  <si>
    <t>1117</t>
  </si>
  <si>
    <t>1122</t>
  </si>
  <si>
    <t>1145</t>
  </si>
  <si>
    <t>1165</t>
  </si>
  <si>
    <t>1178</t>
  </si>
  <si>
    <t>1184</t>
  </si>
  <si>
    <t>1194</t>
  </si>
  <si>
    <t>1220</t>
  </si>
  <si>
    <t>1226</t>
  </si>
  <si>
    <t>1235</t>
  </si>
  <si>
    <t>1238</t>
  </si>
  <si>
    <t>1241</t>
  </si>
  <si>
    <t>1243</t>
  </si>
  <si>
    <t>1244</t>
  </si>
  <si>
    <t>1251</t>
  </si>
  <si>
    <t>1252</t>
  </si>
  <si>
    <t>1257</t>
  </si>
  <si>
    <t>1271</t>
  </si>
  <si>
    <t>1287</t>
  </si>
  <si>
    <t>1291</t>
  </si>
  <si>
    <t>1294</t>
  </si>
  <si>
    <t>1295</t>
  </si>
  <si>
    <t>1297</t>
  </si>
  <si>
    <t>1311</t>
  </si>
  <si>
    <t>1330</t>
  </si>
  <si>
    <t>1333</t>
  </si>
  <si>
    <t>1335</t>
  </si>
  <si>
    <t>1346</t>
  </si>
  <si>
    <t>1348</t>
  </si>
  <si>
    <t>1357</t>
  </si>
  <si>
    <t>1361</t>
  </si>
  <si>
    <t>1386</t>
  </si>
  <si>
    <t>1390</t>
  </si>
  <si>
    <t>1395</t>
  </si>
  <si>
    <t>1396</t>
  </si>
  <si>
    <t>140</t>
  </si>
  <si>
    <t>1400</t>
  </si>
  <si>
    <t>1401</t>
  </si>
  <si>
    <t>1402</t>
  </si>
  <si>
    <t>1408</t>
  </si>
  <si>
    <t>1414</t>
  </si>
  <si>
    <t>1416</t>
  </si>
  <si>
    <t>1420</t>
  </si>
  <si>
    <t>1426</t>
  </si>
  <si>
    <t>1427</t>
  </si>
  <si>
    <t>1456</t>
  </si>
  <si>
    <t>1461</t>
  </si>
  <si>
    <t>1463</t>
  </si>
  <si>
    <t>1472</t>
  </si>
  <si>
    <t>1477</t>
  </si>
  <si>
    <t>1502</t>
  </si>
  <si>
    <t>1541</t>
  </si>
  <si>
    <t>1546</t>
  </si>
  <si>
    <t>1547</t>
  </si>
  <si>
    <t>1554</t>
  </si>
  <si>
    <t>1568</t>
  </si>
  <si>
    <t>1569</t>
  </si>
  <si>
    <t>1575</t>
  </si>
  <si>
    <t>1579</t>
  </si>
  <si>
    <t>1590</t>
  </si>
  <si>
    <t>1591</t>
  </si>
  <si>
    <t>1594</t>
  </si>
  <si>
    <t>1595</t>
  </si>
  <si>
    <t>1600</t>
  </si>
  <si>
    <t>1601</t>
  </si>
  <si>
    <t>1606</t>
  </si>
  <si>
    <t>1612</t>
  </si>
  <si>
    <t>1613</t>
  </si>
  <si>
    <t>1623</t>
  </si>
  <si>
    <t>1631</t>
  </si>
  <si>
    <t>1642</t>
  </si>
  <si>
    <t>1659</t>
  </si>
  <si>
    <t>1673</t>
  </si>
  <si>
    <t>1689</t>
  </si>
  <si>
    <t>1696</t>
  </si>
  <si>
    <t>1701</t>
  </si>
  <si>
    <t>1707</t>
  </si>
  <si>
    <t>1717</t>
  </si>
  <si>
    <t>1720</t>
  </si>
  <si>
    <t>1730</t>
  </si>
  <si>
    <t>1740</t>
  </si>
  <si>
    <t>1746</t>
  </si>
  <si>
    <t>1749</t>
  </si>
  <si>
    <t>1771</t>
  </si>
  <si>
    <t>1772</t>
  </si>
  <si>
    <t>1779</t>
  </si>
  <si>
    <t>1790</t>
  </si>
  <si>
    <t>1795</t>
  </si>
  <si>
    <t>1808</t>
  </si>
  <si>
    <t>1819</t>
  </si>
  <si>
    <t>1839</t>
  </si>
  <si>
    <t>1849</t>
  </si>
  <si>
    <t>1854</t>
  </si>
  <si>
    <t>1856</t>
  </si>
  <si>
    <t>1862</t>
  </si>
  <si>
    <t>1866</t>
  </si>
  <si>
    <t>1868</t>
  </si>
  <si>
    <t>1871</t>
  </si>
  <si>
    <t>1872</t>
  </si>
  <si>
    <t>1873</t>
  </si>
  <si>
    <t>1875</t>
  </si>
  <si>
    <t>1879</t>
  </si>
  <si>
    <t>1886</t>
  </si>
  <si>
    <t>1916</t>
  </si>
  <si>
    <t>1929</t>
  </si>
  <si>
    <t>1945</t>
  </si>
  <si>
    <t>1946</t>
  </si>
  <si>
    <t>1949</t>
  </si>
  <si>
    <t>19490</t>
  </si>
  <si>
    <t>1963</t>
  </si>
  <si>
    <t>1966</t>
  </si>
  <si>
    <t>1967</t>
  </si>
  <si>
    <t>1969</t>
  </si>
  <si>
    <t>1985</t>
  </si>
  <si>
    <t>1987</t>
  </si>
  <si>
    <t>1998</t>
  </si>
  <si>
    <t>2007</t>
  </si>
  <si>
    <t>2022</t>
  </si>
  <si>
    <t>2031</t>
  </si>
  <si>
    <t>2043</t>
  </si>
  <si>
    <t>2061</t>
  </si>
  <si>
    <t>2063</t>
  </si>
  <si>
    <t>2074</t>
  </si>
  <si>
    <t>2084</t>
  </si>
  <si>
    <t>2104</t>
  </si>
  <si>
    <t>2121</t>
  </si>
  <si>
    <t>2124</t>
  </si>
  <si>
    <t>2160</t>
  </si>
  <si>
    <t>2169</t>
  </si>
  <si>
    <t>2179</t>
  </si>
  <si>
    <t>2187</t>
  </si>
  <si>
    <t>2197</t>
  </si>
  <si>
    <t>2202</t>
  </si>
  <si>
    <t>2213</t>
  </si>
  <si>
    <t>2217</t>
  </si>
  <si>
    <t>22222</t>
  </si>
  <si>
    <t>2224</t>
  </si>
  <si>
    <t>2225</t>
  </si>
  <si>
    <t>2227</t>
  </si>
  <si>
    <t>2228</t>
  </si>
  <si>
    <t>2229</t>
  </si>
  <si>
    <t>2231</t>
  </si>
  <si>
    <t>2232</t>
  </si>
  <si>
    <t>2235</t>
  </si>
  <si>
    <t>2236</t>
  </si>
  <si>
    <t>2237</t>
  </si>
  <si>
    <t>2241</t>
  </si>
  <si>
    <t>2243</t>
  </si>
  <si>
    <t>2244</t>
  </si>
  <si>
    <t>2246</t>
  </si>
  <si>
    <t>2253</t>
  </si>
  <si>
    <t>2269</t>
  </si>
  <si>
    <t>2275</t>
  </si>
  <si>
    <t>2287</t>
  </si>
  <si>
    <t>2288</t>
  </si>
  <si>
    <t>2289</t>
  </si>
  <si>
    <t>2299</t>
  </si>
  <si>
    <t>2302</t>
  </si>
  <si>
    <t>2314</t>
  </si>
  <si>
    <t>2319</t>
  </si>
  <si>
    <t>2321</t>
  </si>
  <si>
    <t>2322</t>
  </si>
  <si>
    <t>2334</t>
  </si>
  <si>
    <t>2339</t>
  </si>
  <si>
    <t>2353</t>
  </si>
  <si>
    <t>2368</t>
  </si>
  <si>
    <t>2376</t>
  </si>
  <si>
    <t>2378</t>
  </si>
  <si>
    <t>2379</t>
  </si>
  <si>
    <t>2387</t>
  </si>
  <si>
    <t>2388</t>
  </si>
  <si>
    <t>2390</t>
  </si>
  <si>
    <t>2403</t>
  </si>
  <si>
    <t>2405</t>
  </si>
  <si>
    <t>2414</t>
  </si>
  <si>
    <t>2420</t>
  </si>
  <si>
    <t>2423</t>
  </si>
  <si>
    <t>2432</t>
  </si>
  <si>
    <t>2435</t>
  </si>
  <si>
    <t>2436</t>
  </si>
  <si>
    <t>2446</t>
  </si>
  <si>
    <t>2448</t>
  </si>
  <si>
    <t>2452</t>
  </si>
  <si>
    <t>2455</t>
  </si>
  <si>
    <t>248</t>
  </si>
  <si>
    <t>2482</t>
  </si>
  <si>
    <t>2483</t>
  </si>
  <si>
    <t>2486</t>
  </si>
  <si>
    <t>2489</t>
  </si>
  <si>
    <t>2492</t>
  </si>
  <si>
    <t>2493</t>
  </si>
  <si>
    <t>2498</t>
  </si>
  <si>
    <t>2499</t>
  </si>
  <si>
    <t>2515</t>
  </si>
  <si>
    <t>2516</t>
  </si>
  <si>
    <t>2520</t>
  </si>
  <si>
    <t>2522</t>
  </si>
  <si>
    <t>2523</t>
  </si>
  <si>
    <t>2527</t>
  </si>
  <si>
    <t>2545</t>
  </si>
  <si>
    <t>2547</t>
  </si>
  <si>
    <t>2548</t>
  </si>
  <si>
    <t>2551</t>
  </si>
  <si>
    <t>2552</t>
  </si>
  <si>
    <t>2553</t>
  </si>
  <si>
    <t>2554</t>
  </si>
  <si>
    <t>2562</t>
  </si>
  <si>
    <t>2589</t>
  </si>
  <si>
    <t>2590</t>
  </si>
  <si>
    <t>2592</t>
  </si>
  <si>
    <t>2600</t>
  </si>
  <si>
    <t>2601</t>
  </si>
  <si>
    <t>2604</t>
  </si>
  <si>
    <t>2607</t>
  </si>
  <si>
    <t>2619</t>
  </si>
  <si>
    <t>2621</t>
  </si>
  <si>
    <t>2631</t>
  </si>
  <si>
    <t>2636</t>
  </si>
  <si>
    <t>2638</t>
  </si>
  <si>
    <t>2640</t>
  </si>
  <si>
    <t>2646</t>
  </si>
  <si>
    <t>2650</t>
  </si>
  <si>
    <t>2668</t>
  </si>
  <si>
    <t>2671</t>
  </si>
  <si>
    <t>2675</t>
  </si>
  <si>
    <t>2682</t>
  </si>
  <si>
    <t>2683</t>
  </si>
  <si>
    <t>2685</t>
  </si>
  <si>
    <t>2700</t>
  </si>
  <si>
    <t>2702</t>
  </si>
  <si>
    <t>2705</t>
  </si>
  <si>
    <t>2714</t>
  </si>
  <si>
    <t>2716</t>
  </si>
  <si>
    <t>2717</t>
  </si>
  <si>
    <t>2730</t>
  </si>
  <si>
    <t>2731</t>
  </si>
  <si>
    <t>2739</t>
  </si>
  <si>
    <t>2743</t>
  </si>
  <si>
    <t>2748</t>
  </si>
  <si>
    <t>2751</t>
  </si>
  <si>
    <t>2755</t>
  </si>
  <si>
    <t>2758</t>
  </si>
  <si>
    <t>2768</t>
  </si>
  <si>
    <t>2769</t>
  </si>
  <si>
    <t>278</t>
  </si>
  <si>
    <t>2797</t>
  </si>
  <si>
    <t>2802</t>
  </si>
  <si>
    <t>2806</t>
  </si>
  <si>
    <t>2810</t>
  </si>
  <si>
    <t>2817</t>
  </si>
  <si>
    <t>2821</t>
  </si>
  <si>
    <t>2825</t>
  </si>
  <si>
    <t>2827</t>
  </si>
  <si>
    <t>2829</t>
  </si>
  <si>
    <t>2845</t>
  </si>
  <si>
    <t>2856</t>
  </si>
  <si>
    <t>2857</t>
  </si>
  <si>
    <t>2873</t>
  </si>
  <si>
    <t>2877</t>
  </si>
  <si>
    <t>2878</t>
  </si>
  <si>
    <t>2881</t>
  </si>
  <si>
    <t>2882</t>
  </si>
  <si>
    <t>2885</t>
  </si>
  <si>
    <t>2889</t>
  </si>
  <si>
    <t>2900</t>
  </si>
  <si>
    <t>2904</t>
  </si>
  <si>
    <t>2911</t>
  </si>
  <si>
    <t>2912</t>
  </si>
  <si>
    <t>2915</t>
  </si>
  <si>
    <t>2916</t>
  </si>
  <si>
    <t>2930</t>
  </si>
  <si>
    <t>2938</t>
  </si>
  <si>
    <t>2939</t>
  </si>
  <si>
    <t>2941</t>
  </si>
  <si>
    <t>2946</t>
  </si>
  <si>
    <t>2958</t>
  </si>
  <si>
    <t>2959</t>
  </si>
  <si>
    <t>2960</t>
  </si>
  <si>
    <t>2965</t>
  </si>
  <si>
    <t>2968</t>
  </si>
  <si>
    <t>2969</t>
  </si>
  <si>
    <t>2974</t>
  </si>
  <si>
    <t>2993</t>
  </si>
  <si>
    <t>2995</t>
  </si>
  <si>
    <t>2998</t>
  </si>
  <si>
    <t>3004</t>
  </si>
  <si>
    <t>3006</t>
  </si>
  <si>
    <t>3012</t>
  </si>
  <si>
    <t>3015</t>
  </si>
  <si>
    <t>3018</t>
  </si>
  <si>
    <t>3019</t>
  </si>
  <si>
    <t>3028</t>
  </si>
  <si>
    <t>3031</t>
  </si>
  <si>
    <t>3033</t>
  </si>
  <si>
    <t>3034</t>
  </si>
  <si>
    <t>3037</t>
  </si>
  <si>
    <t>3046</t>
  </si>
  <si>
    <t>3050</t>
  </si>
  <si>
    <t>3060</t>
  </si>
  <si>
    <t>3064</t>
  </si>
  <si>
    <t>3069</t>
  </si>
  <si>
    <t>3070</t>
  </si>
  <si>
    <t>3074</t>
  </si>
  <si>
    <t>3075</t>
  </si>
  <si>
    <t>3076</t>
  </si>
  <si>
    <t>3078</t>
  </si>
  <si>
    <t>3084</t>
  </si>
  <si>
    <t>3086</t>
  </si>
  <si>
    <t>3095</t>
  </si>
  <si>
    <t>3103</t>
  </si>
  <si>
    <t>3107</t>
  </si>
  <si>
    <t>3110</t>
  </si>
  <si>
    <t>3112</t>
  </si>
  <si>
    <t>3115</t>
  </si>
  <si>
    <t>3117</t>
  </si>
  <si>
    <t>3122</t>
  </si>
  <si>
    <t>3129</t>
  </si>
  <si>
    <t>3133</t>
  </si>
  <si>
    <t>3136</t>
  </si>
  <si>
    <t>3156</t>
  </si>
  <si>
    <t>3161</t>
  </si>
  <si>
    <t>3164</t>
  </si>
  <si>
    <t>3168</t>
  </si>
  <si>
    <t>3169</t>
  </si>
  <si>
    <t>3176</t>
  </si>
  <si>
    <t>3187</t>
  </si>
  <si>
    <t>3188</t>
  </si>
  <si>
    <t>3190</t>
  </si>
  <si>
    <t>3307</t>
  </si>
  <si>
    <t>3314</t>
  </si>
  <si>
    <t>3321</t>
  </si>
  <si>
    <t>3326</t>
  </si>
  <si>
    <t>3334</t>
  </si>
  <si>
    <t>3338</t>
  </si>
  <si>
    <t>3352</t>
  </si>
  <si>
    <t>3357</t>
  </si>
  <si>
    <t>3367</t>
  </si>
  <si>
    <t>3369</t>
  </si>
  <si>
    <t>3377</t>
  </si>
  <si>
    <t>3387</t>
  </si>
  <si>
    <t>3389</t>
  </si>
  <si>
    <t>3398</t>
  </si>
  <si>
    <t>3402</t>
  </si>
  <si>
    <t>3403</t>
  </si>
  <si>
    <t>3409</t>
  </si>
  <si>
    <t>3410</t>
  </si>
  <si>
    <t>3411</t>
  </si>
  <si>
    <t>3413</t>
  </si>
  <si>
    <t>3419</t>
  </si>
  <si>
    <t>3424</t>
  </si>
  <si>
    <t>3425</t>
  </si>
  <si>
    <t>3509</t>
  </si>
  <si>
    <t>3514</t>
  </si>
  <si>
    <t>3515</t>
  </si>
  <si>
    <t>3517</t>
  </si>
  <si>
    <t>3522</t>
  </si>
  <si>
    <t>3527</t>
  </si>
  <si>
    <t>3528</t>
  </si>
  <si>
    <t>3533</t>
  </si>
  <si>
    <t>3535</t>
  </si>
  <si>
    <t>3538</t>
  </si>
  <si>
    <t>3541</t>
  </si>
  <si>
    <t>3547</t>
  </si>
  <si>
    <t>3548</t>
  </si>
  <si>
    <t>3550</t>
  </si>
  <si>
    <t>3553</t>
  </si>
  <si>
    <t>3556</t>
  </si>
  <si>
    <t>3560</t>
  </si>
  <si>
    <t>3567</t>
  </si>
  <si>
    <t>3568</t>
  </si>
  <si>
    <t>3569</t>
  </si>
  <si>
    <t>3578</t>
  </si>
  <si>
    <t>3583</t>
  </si>
  <si>
    <t>3584</t>
  </si>
  <si>
    <t>3585</t>
  </si>
  <si>
    <t>3587</t>
  </si>
  <si>
    <t>3590</t>
  </si>
  <si>
    <t>3591</t>
  </si>
  <si>
    <t>3598</t>
  </si>
  <si>
    <t>3602</t>
  </si>
  <si>
    <t>3604</t>
  </si>
  <si>
    <t>3605</t>
  </si>
  <si>
    <t>3610</t>
  </si>
  <si>
    <t>3612</t>
  </si>
  <si>
    <t>3614</t>
  </si>
  <si>
    <t>3621</t>
  </si>
  <si>
    <t>3627</t>
  </si>
  <si>
    <t>3665</t>
  </si>
  <si>
    <t>3669</t>
  </si>
  <si>
    <t>3670</t>
  </si>
  <si>
    <t>3671</t>
  </si>
  <si>
    <t>3672</t>
  </si>
  <si>
    <t>3674</t>
  </si>
  <si>
    <t>3681</t>
  </si>
  <si>
    <t>3682</t>
  </si>
  <si>
    <t>3684</t>
  </si>
  <si>
    <t>3686</t>
  </si>
  <si>
    <t>3687</t>
  </si>
  <si>
    <t>3688</t>
  </si>
  <si>
    <t>3689</t>
  </si>
  <si>
    <t>3692</t>
  </si>
  <si>
    <t>3694</t>
  </si>
  <si>
    <t>3697</t>
  </si>
  <si>
    <t>3699</t>
  </si>
  <si>
    <t>3704</t>
  </si>
  <si>
    <t>3708</t>
  </si>
  <si>
    <t>3710</t>
  </si>
  <si>
    <t>3716</t>
  </si>
  <si>
    <t>3717</t>
  </si>
  <si>
    <t>3721</t>
  </si>
  <si>
    <t>3726</t>
  </si>
  <si>
    <t>3727</t>
  </si>
  <si>
    <t>3729</t>
  </si>
  <si>
    <t>3739</t>
  </si>
  <si>
    <t>3741</t>
  </si>
  <si>
    <t>3743</t>
  </si>
  <si>
    <t>3744</t>
  </si>
  <si>
    <t>3746</t>
  </si>
  <si>
    <t>3748</t>
  </si>
  <si>
    <t>3750</t>
  </si>
  <si>
    <t>3752</t>
  </si>
  <si>
    <t>3757</t>
  </si>
  <si>
    <t>3758</t>
  </si>
  <si>
    <t>3760</t>
  </si>
  <si>
    <t>3763</t>
  </si>
  <si>
    <t>3766</t>
  </si>
  <si>
    <t>3771</t>
  </si>
  <si>
    <t>3772</t>
  </si>
  <si>
    <t>3778</t>
  </si>
  <si>
    <t>3784</t>
  </si>
  <si>
    <t>3786</t>
  </si>
  <si>
    <t>3787</t>
  </si>
  <si>
    <t>3788</t>
  </si>
  <si>
    <t>3790</t>
  </si>
  <si>
    <t>3791</t>
  </si>
  <si>
    <t>3792</t>
  </si>
  <si>
    <t>3797</t>
  </si>
  <si>
    <t>3798</t>
  </si>
  <si>
    <t>3799</t>
  </si>
  <si>
    <t>3800</t>
  </si>
  <si>
    <t>3802</t>
  </si>
  <si>
    <t>3803</t>
  </si>
  <si>
    <t>3804</t>
  </si>
  <si>
    <t>3806</t>
  </si>
  <si>
    <t>3809</t>
  </si>
  <si>
    <t>3811</t>
  </si>
  <si>
    <t>3813</t>
  </si>
  <si>
    <t>3815</t>
  </si>
  <si>
    <t>3828</t>
  </si>
  <si>
    <t>3834</t>
  </si>
  <si>
    <t>3836</t>
  </si>
  <si>
    <t>3851</t>
  </si>
  <si>
    <t>3854</t>
  </si>
  <si>
    <t>3858</t>
  </si>
  <si>
    <t>3864</t>
  </si>
  <si>
    <t>3866</t>
  </si>
  <si>
    <t>3869</t>
  </si>
  <si>
    <t>3870</t>
  </si>
  <si>
    <t>3871</t>
  </si>
  <si>
    <t>3875</t>
  </si>
  <si>
    <t>3877</t>
  </si>
  <si>
    <t>3880</t>
  </si>
  <si>
    <t>3884</t>
  </si>
  <si>
    <t>3885</t>
  </si>
  <si>
    <t>3890</t>
  </si>
  <si>
    <t>3894</t>
  </si>
  <si>
    <t>3899</t>
  </si>
  <si>
    <t>3907</t>
  </si>
  <si>
    <t>3972</t>
  </si>
  <si>
    <t>3973</t>
  </si>
  <si>
    <t>3974</t>
  </si>
  <si>
    <t>3976</t>
  </si>
  <si>
    <t>3979</t>
  </si>
  <si>
    <t>3983</t>
  </si>
  <si>
    <t>3994</t>
  </si>
  <si>
    <t>4003</t>
  </si>
  <si>
    <t>4029</t>
  </si>
  <si>
    <t>4050</t>
  </si>
  <si>
    <t>4055</t>
  </si>
  <si>
    <t>4057</t>
  </si>
  <si>
    <t>4066</t>
  </si>
  <si>
    <t>4084</t>
  </si>
  <si>
    <t>4085</t>
  </si>
  <si>
    <t>4086</t>
  </si>
  <si>
    <t>4089</t>
  </si>
  <si>
    <t>4109</t>
  </si>
  <si>
    <t>4114</t>
  </si>
  <si>
    <t>4122</t>
  </si>
  <si>
    <t>4124</t>
  </si>
  <si>
    <t>4125</t>
  </si>
  <si>
    <t>4132</t>
  </si>
  <si>
    <t>4136</t>
  </si>
  <si>
    <t>4137</t>
  </si>
  <si>
    <t>4138</t>
  </si>
  <si>
    <t>4139</t>
  </si>
  <si>
    <t>4140</t>
  </si>
  <si>
    <t>4181</t>
  </si>
  <si>
    <t>4184</t>
  </si>
  <si>
    <t>4185</t>
  </si>
  <si>
    <t>4186</t>
  </si>
  <si>
    <t>4189</t>
  </si>
  <si>
    <t>4190</t>
  </si>
  <si>
    <t>4227</t>
  </si>
  <si>
    <t>4242</t>
  </si>
  <si>
    <t>4252</t>
  </si>
  <si>
    <t>4254</t>
  </si>
  <si>
    <t>4256</t>
  </si>
  <si>
    <t>4257</t>
  </si>
  <si>
    <t>4259</t>
  </si>
  <si>
    <t>4304</t>
  </si>
  <si>
    <t>4440</t>
  </si>
  <si>
    <t>4441</t>
  </si>
  <si>
    <t>4444</t>
  </si>
  <si>
    <t>4446</t>
  </si>
  <si>
    <t>4458</t>
  </si>
  <si>
    <t>459</t>
  </si>
  <si>
    <t>488</t>
  </si>
  <si>
    <t>5046</t>
  </si>
  <si>
    <t>5049</t>
  </si>
  <si>
    <t>5073</t>
  </si>
  <si>
    <t>5108</t>
  </si>
  <si>
    <t>5118</t>
  </si>
  <si>
    <t>5130</t>
  </si>
  <si>
    <t>5149</t>
  </si>
  <si>
    <t>5158</t>
  </si>
  <si>
    <t>5174</t>
  </si>
  <si>
    <t>5176</t>
  </si>
  <si>
    <t>5202</t>
  </si>
  <si>
    <t>5218</t>
  </si>
  <si>
    <t>5237</t>
  </si>
  <si>
    <t>5291</t>
  </si>
  <si>
    <t>5296</t>
  </si>
  <si>
    <t>5318</t>
  </si>
  <si>
    <t>5323</t>
  </si>
  <si>
    <t>5324</t>
  </si>
  <si>
    <t>5328</t>
  </si>
  <si>
    <t>5329</t>
  </si>
  <si>
    <t>5451</t>
  </si>
  <si>
    <t>5456</t>
  </si>
  <si>
    <t>5464</t>
  </si>
  <si>
    <t>5469</t>
  </si>
  <si>
    <t>5472</t>
  </si>
  <si>
    <t>5476</t>
  </si>
  <si>
    <t>5477</t>
  </si>
  <si>
    <t>5479</t>
  </si>
  <si>
    <t>5489</t>
  </si>
  <si>
    <t>5491</t>
  </si>
  <si>
    <t>5493</t>
  </si>
  <si>
    <t>55550</t>
  </si>
  <si>
    <t>55555</t>
  </si>
  <si>
    <t>5575</t>
  </si>
  <si>
    <t>5578</t>
  </si>
  <si>
    <t>5583</t>
  </si>
  <si>
    <t>5629</t>
  </si>
  <si>
    <t>5635</t>
  </si>
  <si>
    <t>5640</t>
  </si>
  <si>
    <t>5643</t>
  </si>
  <si>
    <t>5646</t>
  </si>
  <si>
    <t>5704</t>
  </si>
  <si>
    <t>5713</t>
  </si>
  <si>
    <t>5743</t>
  </si>
  <si>
    <t>5772</t>
  </si>
  <si>
    <t>5828</t>
  </si>
  <si>
    <t>5835</t>
  </si>
  <si>
    <t>5837</t>
  </si>
  <si>
    <t>5853</t>
  </si>
  <si>
    <t>5873</t>
  </si>
  <si>
    <t>5875</t>
  </si>
  <si>
    <t>5936</t>
  </si>
  <si>
    <t>6068</t>
  </si>
  <si>
    <t>6092</t>
  </si>
  <si>
    <t>6098</t>
  </si>
  <si>
    <t>6117</t>
  </si>
  <si>
    <t>6120</t>
  </si>
  <si>
    <t>61200</t>
  </si>
  <si>
    <t>6129</t>
  </si>
  <si>
    <t>6142</t>
  </si>
  <si>
    <t>61600</t>
  </si>
  <si>
    <t>62200</t>
  </si>
  <si>
    <t>62500</t>
  </si>
  <si>
    <t>62700</t>
  </si>
  <si>
    <t>6306</t>
  </si>
  <si>
    <t>6336</t>
  </si>
  <si>
    <t>6341</t>
  </si>
  <si>
    <t>6358</t>
  </si>
  <si>
    <t>6410</t>
  </si>
  <si>
    <t>6510</t>
  </si>
  <si>
    <t>6599</t>
  </si>
  <si>
    <t>6717</t>
  </si>
  <si>
    <t>6770</t>
  </si>
  <si>
    <t>702</t>
  </si>
  <si>
    <t>7049</t>
  </si>
  <si>
    <t>7060</t>
  </si>
  <si>
    <t>7095</t>
  </si>
  <si>
    <t>7159</t>
  </si>
  <si>
    <t>7224</t>
  </si>
  <si>
    <t>7306</t>
  </si>
  <si>
    <t>7309</t>
  </si>
  <si>
    <t>7312</t>
  </si>
  <si>
    <t>7332</t>
  </si>
  <si>
    <t>7345</t>
  </si>
  <si>
    <t>7417</t>
  </si>
  <si>
    <t>7420</t>
  </si>
  <si>
    <t>7432</t>
  </si>
  <si>
    <t>7438</t>
  </si>
  <si>
    <t>7441</t>
  </si>
  <si>
    <t>75400</t>
  </si>
  <si>
    <t>7563</t>
  </si>
  <si>
    <t>7677</t>
  </si>
  <si>
    <t>77000</t>
  </si>
  <si>
    <t>77770</t>
  </si>
  <si>
    <t>77771</t>
  </si>
  <si>
    <t>77777</t>
  </si>
  <si>
    <t>7800</t>
  </si>
  <si>
    <t>8014</t>
  </si>
  <si>
    <t>8032</t>
  </si>
  <si>
    <t>80500</t>
  </si>
  <si>
    <t>8089</t>
  </si>
  <si>
    <t>8100</t>
  </si>
  <si>
    <t>81000</t>
  </si>
  <si>
    <t>81100</t>
  </si>
  <si>
    <t>8114</t>
  </si>
  <si>
    <t>81200</t>
  </si>
  <si>
    <t>81600</t>
  </si>
  <si>
    <t>81900</t>
  </si>
  <si>
    <t>82100</t>
  </si>
  <si>
    <t>8229</t>
  </si>
  <si>
    <t>8308</t>
  </si>
  <si>
    <t>83100</t>
  </si>
  <si>
    <t>83600</t>
  </si>
  <si>
    <t>8416</t>
  </si>
  <si>
    <t>84200</t>
  </si>
  <si>
    <t>84201</t>
  </si>
  <si>
    <t>84600</t>
  </si>
  <si>
    <t>84700</t>
  </si>
  <si>
    <t>8487</t>
  </si>
  <si>
    <t>8504</t>
  </si>
  <si>
    <t>8522</t>
  </si>
  <si>
    <t>85500</t>
  </si>
  <si>
    <t>8551</t>
  </si>
  <si>
    <t>85700</t>
  </si>
  <si>
    <t>85800</t>
  </si>
  <si>
    <t>8597</t>
  </si>
  <si>
    <t>8598</t>
  </si>
  <si>
    <t>8645</t>
  </si>
  <si>
    <t>86700</t>
  </si>
  <si>
    <t>86800</t>
  </si>
  <si>
    <t>8690</t>
  </si>
  <si>
    <t>87000</t>
  </si>
  <si>
    <t>87100</t>
  </si>
  <si>
    <t>8819</t>
  </si>
  <si>
    <t>88200</t>
  </si>
  <si>
    <t>8858</t>
  </si>
  <si>
    <t>88600</t>
  </si>
  <si>
    <t>8869</t>
  </si>
  <si>
    <t>88900</t>
  </si>
  <si>
    <t>89000</t>
  </si>
  <si>
    <t>8967</t>
  </si>
  <si>
    <t>89700</t>
  </si>
  <si>
    <t>91500</t>
  </si>
  <si>
    <t>9180</t>
  </si>
  <si>
    <t>92200</t>
  </si>
  <si>
    <t>93200</t>
  </si>
  <si>
    <t>9365</t>
  </si>
  <si>
    <t>9398</t>
  </si>
  <si>
    <t>94000</t>
  </si>
  <si>
    <t>9402</t>
  </si>
  <si>
    <t>9403</t>
  </si>
  <si>
    <t>94100</t>
  </si>
  <si>
    <t>94200</t>
  </si>
  <si>
    <t>9423</t>
  </si>
  <si>
    <t>9429</t>
  </si>
  <si>
    <t>9430</t>
  </si>
  <si>
    <t>9432</t>
  </si>
  <si>
    <t>9526</t>
  </si>
  <si>
    <t>9574</t>
  </si>
  <si>
    <t>9575</t>
  </si>
  <si>
    <t>9632</t>
  </si>
  <si>
    <t>9641</t>
  </si>
  <si>
    <t>9663</t>
  </si>
  <si>
    <t>9839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</si>
</sst>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9" x14ac:knownFonts="1">
    <font>
      <sz val="12"/>
      <color theme="1"/>
      <name val="Arial"/>
      <family val="2"/>
    </font>
    <font>
      <b/>
      <sz val="12"/>
      <color theme="1"/>
      <name val="Arial"/>
      <family val="2"/>
    </font>
    <font>
      <sz val="12"/>
      <color theme="1"/>
      <name val="Arial"/>
      <family val="2"/>
    </font>
    <font>
      <sz val="14"/>
      <color rgb="FFFF0000"/>
      <name val="Arial"/>
      <family val="2"/>
    </font>
    <font>
      <b/>
      <sz val="24"/>
      <color theme="1"/>
      <name val="Arial"/>
      <family val="2"/>
    </font>
    <font>
      <b/>
      <u/>
      <sz val="12"/>
      <color theme="1"/>
      <name val="Arial"/>
      <family val="2"/>
    </font>
    <font>
      <b/>
      <sz val="16"/>
      <color theme="0"/>
      <name val="Arial"/>
      <family val="2"/>
    </font>
    <font>
      <sz val="12"/>
      <name val="Arial"/>
      <family val="2"/>
    </font>
    <font>
      <b/>
      <sz val="18"/>
      <color rgb="FFFF0000"/>
      <name val="Arial"/>
      <family val="2"/>
    </font>
  </fonts>
  <fills count="14">
    <fill>
      <patternFill patternType="none"/>
    </fill>
    <fill>
      <patternFill patternType="gray125"/>
    </fill>
    <fill>
      <patternFill patternType="solid">
        <fgColor rgb="FFFFFFCC"/>
      </patternFill>
    </fill>
    <fill>
      <patternFill patternType="solid">
        <fgColor rgb="FF00AE58"/>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FFFFCC"/>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rgb="FFDDB493"/>
        <bgColor indexed="64"/>
      </patternFill>
    </fill>
    <fill>
      <patternFill patternType="solid">
        <fgColor theme="8" tint="0.59999389629810485"/>
        <bgColor indexed="64"/>
      </patternFill>
    </fill>
    <fill>
      <patternFill patternType="solid">
        <fgColor rgb="FF9CE09E"/>
        <bgColor indexed="64"/>
      </patternFill>
    </fill>
  </fills>
  <borders count="5">
    <border>
      <left/>
      <right/>
      <top/>
      <bottom/>
      <diagonal/>
    </border>
    <border>
      <left/>
      <right/>
      <top/>
      <bottom style="thick">
        <color rgb="FF000000"/>
      </bottom>
      <diagonal/>
    </border>
    <border>
      <left style="thin">
        <color rgb="FFB2B2B2"/>
      </left>
      <right style="thin">
        <color rgb="FFB2B2B2"/>
      </right>
      <top style="thin">
        <color rgb="FFB2B2B2"/>
      </top>
      <bottom style="thin">
        <color rgb="FFB2B2B2"/>
      </bottom>
      <diagonal/>
    </border>
    <border>
      <left/>
      <right/>
      <top/>
      <bottom style="medium">
        <color indexed="64"/>
      </bottom>
      <diagonal/>
    </border>
    <border>
      <left/>
      <right/>
      <top style="thick">
        <color auto="1"/>
      </top>
      <bottom/>
      <diagonal/>
    </border>
  </borders>
  <cellStyleXfs count="3">
    <xf numFmtId="0" fontId="0" fillId="0" borderId="0"/>
    <xf numFmtId="0" fontId="2" fillId="2" borderId="2" applyNumberFormat="0" applyFont="0" applyAlignment="0" applyProtection="0"/>
    <xf numFmtId="9" fontId="2" fillId="0" borderId="0" applyFont="0" applyFill="0" applyBorder="0" applyAlignment="0" applyProtection="0"/>
  </cellStyleXfs>
  <cellXfs count="70">
    <xf numFmtId="0" fontId="0" fillId="0" borderId="0" xfId="0"/>
    <xf numFmtId="164" fontId="1" fillId="0" borderId="1" xfId="0" applyNumberFormat="1" applyFont="1" applyBorder="1" applyAlignment="1">
      <alignment horizontal="center"/>
    </xf>
    <xf numFmtId="0" fontId="0" fillId="0" borderId="0" xfId="0" applyAlignment="1">
      <alignment horizontal="right"/>
    </xf>
    <xf numFmtId="0" fontId="0" fillId="0" borderId="0" xfId="0" applyAlignment="1">
      <alignment wrapText="1"/>
    </xf>
    <xf numFmtId="1" fontId="0" fillId="0" borderId="0" xfId="0" applyNumberFormat="1"/>
    <xf numFmtId="1" fontId="1" fillId="0" borderId="4" xfId="0" applyNumberFormat="1" applyFont="1" applyBorder="1" applyAlignment="1">
      <alignment horizontal="center"/>
    </xf>
    <xf numFmtId="0" fontId="1" fillId="0" borderId="3" xfId="0" applyFont="1" applyBorder="1" applyAlignment="1">
      <alignment horizontal="center" wrapText="1"/>
    </xf>
    <xf numFmtId="9" fontId="0" fillId="0" borderId="0" xfId="0" applyNumberFormat="1"/>
    <xf numFmtId="9" fontId="1" fillId="0" borderId="4" xfId="0" applyNumberFormat="1" applyFont="1" applyBorder="1" applyAlignment="1">
      <alignment horizontal="right"/>
    </xf>
    <xf numFmtId="0" fontId="1" fillId="0" borderId="3" xfId="0" applyFont="1" applyBorder="1" applyAlignment="1">
      <alignment horizontal="left" wrapText="1"/>
    </xf>
    <xf numFmtId="1" fontId="0" fillId="0" borderId="0" xfId="0" applyNumberFormat="1" applyAlignment="1">
      <alignment horizontal="left"/>
    </xf>
    <xf numFmtId="2" fontId="0" fillId="0" borderId="0" xfId="0" applyNumberFormat="1" applyAlignment="1">
      <alignment horizontal="right"/>
    </xf>
    <xf numFmtId="0" fontId="1" fillId="0" borderId="1" xfId="0" applyFont="1" applyBorder="1" applyAlignment="1">
      <alignment horizontal="center" wrapText="1"/>
    </xf>
    <xf numFmtId="1" fontId="1" fillId="0" borderId="1" xfId="0" applyNumberFormat="1" applyFont="1" applyBorder="1" applyAlignment="1">
      <alignment horizontal="center" wrapText="1"/>
    </xf>
    <xf numFmtId="2" fontId="1" fillId="0" borderId="1" xfId="0" applyNumberFormat="1" applyFont="1" applyBorder="1" applyAlignment="1">
      <alignment horizontal="center" wrapText="1"/>
    </xf>
    <xf numFmtId="9" fontId="0" fillId="0" borderId="0" xfId="2" applyFont="1"/>
    <xf numFmtId="0" fontId="6" fillId="0" borderId="0" xfId="0" applyFont="1"/>
    <xf numFmtId="0" fontId="7" fillId="0" borderId="0" xfId="0" applyFont="1" applyAlignment="1">
      <alignment horizontal="center" wrapText="1"/>
    </xf>
    <xf numFmtId="0" fontId="7" fillId="0" borderId="0" xfId="0" applyFont="1" applyAlignment="1">
      <alignment horizontal="left"/>
    </xf>
    <xf numFmtId="0" fontId="0" fillId="0" borderId="0" xfId="0" applyAlignment="1">
      <alignment horizontal="left"/>
    </xf>
    <xf numFmtId="0" fontId="5" fillId="0" borderId="0" xfId="0" applyFont="1" applyAlignment="1">
      <alignment horizontal="left"/>
    </xf>
    <xf numFmtId="49" fontId="0" fillId="0" borderId="0" xfId="0" applyNumberFormat="1" applyAlignment="1">
      <alignment horizontal="left"/>
    </xf>
    <xf numFmtId="49" fontId="0" fillId="0" borderId="0" xfId="0" applyNumberFormat="1"/>
    <xf numFmtId="9" fontId="1" fillId="0" borderId="4" xfId="0" applyNumberFormat="1" applyFont="1" applyBorder="1" applyAlignment="1">
      <alignment horizontal="center"/>
    </xf>
    <xf numFmtId="0" fontId="1" fillId="0" borderId="3" xfId="0" applyFont="1" applyBorder="1"/>
    <xf numFmtId="0" fontId="1" fillId="0" borderId="3" xfId="0" applyFont="1" applyBorder="1" applyAlignment="1">
      <alignment wrapText="1"/>
    </xf>
    <xf numFmtId="0" fontId="3" fillId="0" borderId="0" xfId="0" applyFont="1" applyAlignment="1">
      <alignment wrapText="1"/>
    </xf>
    <xf numFmtId="0" fontId="1" fillId="4" borderId="4" xfId="0" applyFont="1" applyFill="1" applyBorder="1" applyAlignment="1">
      <alignment horizontal="center"/>
    </xf>
    <xf numFmtId="0" fontId="0" fillId="0" borderId="2" xfId="1" applyFont="1" applyFill="1" applyAlignment="1" applyProtection="1">
      <alignment horizontal="center"/>
      <protection locked="0"/>
    </xf>
    <xf numFmtId="0" fontId="0" fillId="0" borderId="2" xfId="1" applyFont="1" applyFill="1" applyAlignment="1" applyProtection="1">
      <alignment horizontal="left"/>
      <protection locked="0"/>
    </xf>
    <xf numFmtId="1" fontId="0" fillId="4" borderId="0" xfId="0" applyNumberFormat="1" applyFill="1" applyAlignment="1">
      <alignment horizontal="left"/>
    </xf>
    <xf numFmtId="9" fontId="1" fillId="5" borderId="0" xfId="0" applyNumberFormat="1" applyFont="1" applyFill="1" applyAlignment="1">
      <alignment horizontal="right"/>
    </xf>
    <xf numFmtId="9" fontId="0" fillId="5" borderId="0" xfId="0" applyNumberFormat="1" applyFill="1" applyAlignment="1">
      <alignment horizontal="center"/>
    </xf>
    <xf numFmtId="1" fontId="0" fillId="5" borderId="0" xfId="0" applyNumberFormat="1" applyFill="1" applyAlignment="1">
      <alignment horizontal="center"/>
    </xf>
    <xf numFmtId="9" fontId="1" fillId="6" borderId="0" xfId="0" applyNumberFormat="1" applyFont="1" applyFill="1" applyAlignment="1">
      <alignment horizontal="right"/>
    </xf>
    <xf numFmtId="9" fontId="0" fillId="6" borderId="0" xfId="0" applyNumberFormat="1" applyFill="1" applyAlignment="1">
      <alignment horizontal="center"/>
    </xf>
    <xf numFmtId="1" fontId="0" fillId="6" borderId="0" xfId="0" applyNumberFormat="1" applyFill="1" applyAlignment="1">
      <alignment horizontal="center"/>
    </xf>
    <xf numFmtId="9" fontId="1" fillId="7" borderId="0" xfId="0" applyNumberFormat="1" applyFont="1" applyFill="1" applyAlignment="1">
      <alignment horizontal="right"/>
    </xf>
    <xf numFmtId="9" fontId="0" fillId="7" borderId="0" xfId="0" applyNumberFormat="1" applyFill="1" applyAlignment="1">
      <alignment horizontal="center"/>
    </xf>
    <xf numFmtId="1" fontId="0" fillId="7" borderId="0" xfId="0" applyNumberFormat="1" applyFill="1" applyAlignment="1">
      <alignment horizontal="center"/>
    </xf>
    <xf numFmtId="9" fontId="1" fillId="8" borderId="0" xfId="0" applyNumberFormat="1" applyFont="1" applyFill="1" applyAlignment="1">
      <alignment horizontal="right"/>
    </xf>
    <xf numFmtId="9" fontId="0" fillId="8" borderId="0" xfId="0" applyNumberFormat="1" applyFill="1" applyAlignment="1">
      <alignment horizontal="center"/>
    </xf>
    <xf numFmtId="1" fontId="0" fillId="8" borderId="0" xfId="0" applyNumberFormat="1" applyFill="1" applyAlignment="1">
      <alignment horizontal="center"/>
    </xf>
    <xf numFmtId="9" fontId="1" fillId="9" borderId="0" xfId="0" applyNumberFormat="1" applyFont="1" applyFill="1" applyAlignment="1">
      <alignment horizontal="right"/>
    </xf>
    <xf numFmtId="9" fontId="0" fillId="9" borderId="0" xfId="0" applyNumberFormat="1" applyFill="1" applyAlignment="1">
      <alignment horizontal="center"/>
    </xf>
    <xf numFmtId="1" fontId="0" fillId="9" borderId="0" xfId="0" applyNumberFormat="1" applyFill="1" applyAlignment="1">
      <alignment horizontal="center"/>
    </xf>
    <xf numFmtId="9" fontId="1" fillId="10" borderId="0" xfId="0" applyNumberFormat="1" applyFont="1" applyFill="1" applyAlignment="1">
      <alignment horizontal="right"/>
    </xf>
    <xf numFmtId="9" fontId="0" fillId="10" borderId="0" xfId="0" applyNumberFormat="1" applyFill="1" applyAlignment="1">
      <alignment horizontal="center"/>
    </xf>
    <xf numFmtId="1" fontId="0" fillId="10" borderId="0" xfId="0" applyNumberFormat="1" applyFill="1" applyAlignment="1">
      <alignment horizontal="center"/>
    </xf>
    <xf numFmtId="9" fontId="1" fillId="11" borderId="0" xfId="0" applyNumberFormat="1" applyFont="1" applyFill="1" applyAlignment="1">
      <alignment horizontal="right"/>
    </xf>
    <xf numFmtId="9" fontId="0" fillId="11" borderId="0" xfId="0" applyNumberFormat="1" applyFill="1" applyAlignment="1">
      <alignment horizontal="center"/>
    </xf>
    <xf numFmtId="1" fontId="0" fillId="11" borderId="0" xfId="0" applyNumberFormat="1" applyFill="1" applyAlignment="1">
      <alignment horizontal="center"/>
    </xf>
    <xf numFmtId="9" fontId="1" fillId="12" borderId="0" xfId="0" applyNumberFormat="1" applyFont="1" applyFill="1" applyAlignment="1">
      <alignment horizontal="right"/>
    </xf>
    <xf numFmtId="9" fontId="0" fillId="12" borderId="0" xfId="0" applyNumberFormat="1" applyFill="1" applyAlignment="1">
      <alignment horizontal="center"/>
    </xf>
    <xf numFmtId="1" fontId="0" fillId="12" borderId="0" xfId="0" applyNumberFormat="1" applyFill="1" applyAlignment="1">
      <alignment horizontal="center"/>
    </xf>
    <xf numFmtId="49" fontId="0" fillId="0" borderId="2" xfId="1" applyNumberFormat="1" applyFont="1" applyFill="1" applyAlignment="1" applyProtection="1">
      <alignment horizontal="left"/>
      <protection locked="0"/>
    </xf>
    <xf numFmtId="49" fontId="1" fillId="0" borderId="1" xfId="0" applyNumberFormat="1" applyFont="1" applyBorder="1" applyAlignment="1">
      <alignment horizontal="center" wrapText="1"/>
    </xf>
    <xf numFmtId="49" fontId="0" fillId="0" borderId="0" xfId="0" applyNumberFormat="1" applyAlignment="1">
      <alignment horizontal="right"/>
    </xf>
    <xf numFmtId="0" fontId="1" fillId="5" borderId="0" xfId="0" applyFont="1" applyFill="1" applyAlignment="1">
      <alignment horizontal="right" wrapText="1"/>
    </xf>
    <xf numFmtId="9" fontId="1" fillId="13" borderId="0" xfId="0" applyNumberFormat="1" applyFont="1" applyFill="1" applyAlignment="1">
      <alignment horizontal="right"/>
    </xf>
    <xf numFmtId="9" fontId="0" fillId="13" borderId="0" xfId="0" applyNumberFormat="1" applyFill="1" applyAlignment="1">
      <alignment horizontal="center"/>
    </xf>
    <xf numFmtId="1" fontId="0" fillId="13" borderId="0" xfId="0" applyNumberFormat="1" applyFill="1" applyAlignment="1">
      <alignment horizontal="center"/>
    </xf>
    <xf numFmtId="0" fontId="0" fillId="0" borderId="0" xfId="0" applyAlignment="1">
      <alignment horizontal="center" wrapText="1"/>
    </xf>
    <xf numFmtId="0" fontId="6" fillId="3" borderId="0" xfId="0" applyFont="1" applyFill="1" applyAlignment="1">
      <alignment horizontal="center" wrapText="1"/>
    </xf>
    <xf numFmtId="0" fontId="7" fillId="0" borderId="0" xfId="0" applyFont="1" applyAlignment="1">
      <alignment horizontal="left" wrapText="1"/>
    </xf>
    <xf numFmtId="0" fontId="0" fillId="0" borderId="0" xfId="0" applyAlignment="1">
      <alignment horizontal="left" wrapText="1"/>
    </xf>
    <xf numFmtId="49" fontId="8" fillId="0" borderId="0" xfId="0" applyNumberFormat="1" applyFont="1" applyAlignment="1">
      <alignment horizontal="left" wrapText="1"/>
    </xf>
    <xf numFmtId="0" fontId="4" fillId="0" borderId="0" xfId="0" applyFont="1" applyAlignment="1">
      <alignment horizontal="center" wrapText="1"/>
    </xf>
    <xf numFmtId="0" fontId="3" fillId="0" borderId="0" xfId="0" applyFont="1" applyAlignment="1">
      <alignment horizontal="center" wrapText="1"/>
    </xf>
    <xf numFmtId="0" fontId="0" fillId="0" borderId="0" xfId="0" applyAlignment="1">
      <alignment horizontal="center" vertical="center" wrapText="1"/>
    </xf>
  </cellXfs>
  <cellStyles count="3">
    <cellStyle name="Normal" xfId="0" builtinId="0"/>
    <cellStyle name="Note" xfId="1" builtinId="10"/>
    <cellStyle name="Percent" xfId="2" builtinId="5"/>
  </cellStyles>
  <dxfs count="0"/>
  <tableStyles count="0" defaultTableStyle="TableStyleMedium9" defaultPivotStyle="PivotStyleLight16"/>
  <colors>
    <mruColors>
      <color rgb="FF9CE09E"/>
      <color rgb="FF79D57B"/>
      <color rgb="FFDDB493"/>
      <color rgb="FFFFFFCC"/>
      <color rgb="FF00AE5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Q18"/>
  <sheetViews>
    <sheetView showGridLines="0" tabSelected="1" zoomScaleNormal="100" workbookViewId="0">
      <selection activeCell="D19" sqref="D19"/>
    </sheetView>
  </sheetViews>
  <sheetFormatPr defaultRowHeight="15" x14ac:dyDescent="0.2"/>
  <cols>
    <col min="1" max="3" width="8.88671875" style="3"/>
    <col min="4" max="4" width="20.5546875" style="3" customWidth="1"/>
    <col min="5" max="5" width="8.88671875" style="3"/>
    <col min="6" max="6" width="8.88671875" style="3" customWidth="1"/>
    <col min="7" max="7" width="8.88671875" style="3"/>
    <col min="8" max="9" width="8.88671875" style="3" customWidth="1"/>
    <col min="10" max="12" width="8.88671875" style="3"/>
    <col min="13" max="13" width="20.5546875" style="3" customWidth="1"/>
    <col min="14" max="16384" width="8.88671875" style="3"/>
  </cols>
  <sheetData>
    <row r="1" spans="1:17" ht="30" customHeight="1" x14ac:dyDescent="0.4">
      <c r="A1" s="67" t="s">
        <v>27</v>
      </c>
      <c r="B1" s="67"/>
      <c r="C1" s="67"/>
      <c r="D1" s="67"/>
      <c r="E1" s="67"/>
      <c r="F1" s="67"/>
      <c r="G1" s="67"/>
      <c r="H1" s="67"/>
      <c r="I1" s="67"/>
      <c r="J1" s="67"/>
      <c r="K1" s="67"/>
      <c r="L1" s="67"/>
      <c r="M1" s="67"/>
      <c r="N1" s="67"/>
      <c r="O1" s="67"/>
      <c r="P1" s="67"/>
      <c r="Q1" s="67"/>
    </row>
    <row r="2" spans="1:17" ht="24.75" customHeight="1" x14ac:dyDescent="0.35">
      <c r="B2" s="26"/>
      <c r="C2" s="26"/>
      <c r="D2" s="26"/>
      <c r="E2" s="26"/>
      <c r="F2" s="68" t="s">
        <v>46</v>
      </c>
      <c r="G2" s="68"/>
      <c r="H2" s="68"/>
      <c r="I2" s="68"/>
      <c r="J2" s="68"/>
      <c r="K2" s="68"/>
      <c r="L2" s="68"/>
      <c r="M2" s="66" t="s">
        <v>47</v>
      </c>
      <c r="N2" s="66"/>
    </row>
    <row r="5" spans="1:17" ht="20.25" customHeight="1" x14ac:dyDescent="0.3">
      <c r="A5" s="63" t="s">
        <v>29</v>
      </c>
      <c r="B5" s="63"/>
      <c r="C5" s="63"/>
      <c r="D5" s="63"/>
      <c r="E5" s="63"/>
      <c r="F5" s="63"/>
      <c r="G5" s="63"/>
      <c r="H5" s="63"/>
      <c r="J5" s="63" t="s">
        <v>28</v>
      </c>
      <c r="K5" s="63"/>
      <c r="L5" s="63"/>
      <c r="M5" s="63"/>
      <c r="N5" s="63"/>
      <c r="O5" s="63"/>
      <c r="P5" s="63"/>
      <c r="Q5" s="63"/>
    </row>
    <row r="6" spans="1:17" ht="56.25" customHeight="1" x14ac:dyDescent="0.3">
      <c r="A6" s="64" t="s">
        <v>48</v>
      </c>
      <c r="B6" s="64"/>
      <c r="C6" s="64"/>
      <c r="D6" s="64"/>
      <c r="E6" s="64"/>
      <c r="F6" s="64"/>
      <c r="G6" s="64"/>
      <c r="H6" s="64"/>
      <c r="I6" s="16"/>
      <c r="J6" s="64" t="s">
        <v>49</v>
      </c>
      <c r="K6" s="64"/>
      <c r="L6" s="64"/>
      <c r="M6" s="64"/>
      <c r="N6" s="64"/>
      <c r="O6" s="64"/>
      <c r="P6" s="64"/>
      <c r="Q6" s="64"/>
    </row>
    <row r="7" spans="1:17" ht="20.25" customHeight="1" x14ac:dyDescent="0.3">
      <c r="A7" s="20" t="s">
        <v>42</v>
      </c>
      <c r="B7" s="17"/>
      <c r="C7" s="17"/>
      <c r="D7" s="17"/>
      <c r="F7" s="16"/>
      <c r="G7" s="16"/>
      <c r="H7" s="16"/>
      <c r="I7" s="16"/>
      <c r="J7" s="20" t="s">
        <v>42</v>
      </c>
    </row>
    <row r="8" spans="1:17" ht="20.25" customHeight="1" x14ac:dyDescent="0.3">
      <c r="A8" s="18" t="s">
        <v>43</v>
      </c>
      <c r="B8" s="17"/>
      <c r="C8" s="17"/>
      <c r="D8" s="17"/>
      <c r="F8" s="16"/>
      <c r="G8" s="16"/>
      <c r="H8" s="16"/>
      <c r="I8" s="16"/>
      <c r="J8" s="18" t="s">
        <v>50</v>
      </c>
    </row>
    <row r="9" spans="1:17" ht="20.25" customHeight="1" x14ac:dyDescent="0.3">
      <c r="A9" s="18" t="s">
        <v>44</v>
      </c>
      <c r="B9" s="17"/>
      <c r="C9" s="17"/>
      <c r="D9" s="17"/>
      <c r="F9" s="16"/>
      <c r="G9" s="16"/>
      <c r="H9" s="16"/>
      <c r="I9" s="16"/>
      <c r="J9" s="18" t="s">
        <v>51</v>
      </c>
    </row>
    <row r="10" spans="1:17" ht="20.25" customHeight="1" x14ac:dyDescent="0.3">
      <c r="A10" s="18" t="s">
        <v>52</v>
      </c>
      <c r="B10" s="17"/>
      <c r="C10" s="17"/>
      <c r="D10" s="17"/>
      <c r="F10" s="16"/>
      <c r="G10" s="16"/>
      <c r="H10" s="16"/>
      <c r="I10" s="16"/>
      <c r="J10" s="18" t="s">
        <v>52</v>
      </c>
    </row>
    <row r="11" spans="1:17" ht="39.75" customHeight="1" x14ac:dyDescent="0.3">
      <c r="B11" s="64" t="s">
        <v>53</v>
      </c>
      <c r="C11" s="64"/>
      <c r="D11" s="64"/>
      <c r="E11" s="64"/>
      <c r="F11" s="64"/>
      <c r="G11" s="64"/>
      <c r="H11" s="64"/>
      <c r="I11" s="16"/>
      <c r="K11" s="64" t="s">
        <v>55</v>
      </c>
      <c r="L11" s="64"/>
      <c r="M11" s="64"/>
      <c r="N11" s="64"/>
      <c r="O11" s="64"/>
      <c r="P11" s="64"/>
      <c r="Q11" s="64"/>
    </row>
    <row r="12" spans="1:17" ht="36" customHeight="1" x14ac:dyDescent="0.3">
      <c r="B12" s="64" t="s">
        <v>54</v>
      </c>
      <c r="C12" s="64"/>
      <c r="D12" s="64"/>
      <c r="E12" s="64"/>
      <c r="F12" s="64"/>
      <c r="G12" s="64"/>
      <c r="H12" s="64"/>
      <c r="I12" s="16"/>
      <c r="K12" s="64" t="s">
        <v>56</v>
      </c>
      <c r="L12" s="64"/>
      <c r="M12" s="64"/>
      <c r="N12" s="64"/>
      <c r="O12" s="64"/>
      <c r="P12" s="64"/>
      <c r="Q12" s="64"/>
    </row>
    <row r="13" spans="1:17" ht="20.25" x14ac:dyDescent="0.3">
      <c r="A13" s="19" t="s">
        <v>45</v>
      </c>
      <c r="E13" s="21" t="str">
        <f>M2</f>
        <v>January 22, 2025</v>
      </c>
      <c r="F13" s="16"/>
      <c r="G13" s="16"/>
      <c r="H13" s="16"/>
      <c r="I13" s="16"/>
      <c r="J13" s="18" t="s">
        <v>45</v>
      </c>
      <c r="N13" s="22" t="str">
        <f>M2</f>
        <v>January 22, 2025</v>
      </c>
    </row>
    <row r="14" spans="1:17" ht="37.5" customHeight="1" x14ac:dyDescent="0.3">
      <c r="B14" s="65"/>
      <c r="C14" s="65"/>
      <c r="D14" s="65"/>
      <c r="E14" s="65"/>
      <c r="F14" s="65"/>
      <c r="G14" s="65"/>
      <c r="H14" s="65"/>
      <c r="I14" s="16"/>
    </row>
    <row r="15" spans="1:17" ht="40.5" customHeight="1" x14ac:dyDescent="0.3">
      <c r="G15" s="63" t="s">
        <v>30</v>
      </c>
      <c r="H15" s="63"/>
      <c r="I15" s="63"/>
      <c r="J15" s="63"/>
      <c r="K15" s="63"/>
    </row>
    <row r="16" spans="1:17" ht="21" customHeight="1" x14ac:dyDescent="0.2">
      <c r="E16" s="62" t="s">
        <v>57</v>
      </c>
      <c r="F16" s="62"/>
      <c r="G16" s="62"/>
      <c r="H16" s="62"/>
      <c r="I16" s="62"/>
      <c r="J16" s="62"/>
      <c r="K16" s="62"/>
      <c r="L16" s="62"/>
      <c r="M16" s="62"/>
    </row>
    <row r="17" spans="5:13" ht="15" customHeight="1" x14ac:dyDescent="0.2">
      <c r="E17" s="62" t="s">
        <v>58</v>
      </c>
      <c r="F17" s="62"/>
      <c r="G17" s="62"/>
      <c r="H17" s="62"/>
      <c r="I17" s="62"/>
      <c r="J17" s="62"/>
      <c r="K17" s="62"/>
      <c r="L17" s="62"/>
      <c r="M17" s="62"/>
    </row>
    <row r="18" spans="5:13" x14ac:dyDescent="0.2">
      <c r="F18"/>
    </row>
  </sheetData>
  <sheetProtection algorithmName="SHA-512" hashValue="U/L2zAE4ql0dB8dspHofe7t0Kn4Bl8CyaWhjlqg83kCakgOo5Fzq/c4/x492UBGaSi4lojON/OoZYwNvscLiKA==" saltValue="gFTQ1PYueaVaWLixdxoQ4g==" spinCount="100000" sheet="1" objects="1" scenarios="1" selectLockedCells="1" selectUnlockedCells="1"/>
  <mergeCells count="15">
    <mergeCell ref="M2:N2"/>
    <mergeCell ref="A5:H5"/>
    <mergeCell ref="A6:H6"/>
    <mergeCell ref="A1:Q1"/>
    <mergeCell ref="F2:L2"/>
    <mergeCell ref="E17:M17"/>
    <mergeCell ref="J5:Q5"/>
    <mergeCell ref="K11:Q11"/>
    <mergeCell ref="K12:Q12"/>
    <mergeCell ref="G15:K15"/>
    <mergeCell ref="J6:Q6"/>
    <mergeCell ref="B11:H11"/>
    <mergeCell ref="B12:H12"/>
    <mergeCell ref="B14:H14"/>
    <mergeCell ref="E16:M1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0"/>
  <sheetViews>
    <sheetView showGridLines="0" workbookViewId="0">
      <selection activeCell="B7" sqref="B7"/>
    </sheetView>
  </sheetViews>
  <sheetFormatPr defaultRowHeight="15" x14ac:dyDescent="0.2"/>
  <cols>
    <col min="1" max="5" width="20.77734375" customWidth="1"/>
  </cols>
  <sheetData>
    <row r="1" spans="1:5" ht="20.25" customHeight="1" x14ac:dyDescent="0.3">
      <c r="A1" s="63" t="s">
        <v>24</v>
      </c>
      <c r="B1" s="63"/>
      <c r="C1" s="63"/>
      <c r="D1" s="63"/>
      <c r="E1" s="63"/>
    </row>
    <row r="3" spans="1:5" ht="51" customHeight="1" x14ac:dyDescent="0.2">
      <c r="A3" s="69" t="s">
        <v>31</v>
      </c>
      <c r="B3" s="69"/>
      <c r="C3" s="69"/>
      <c r="D3" s="69"/>
      <c r="E3" s="69"/>
    </row>
    <row r="6" spans="1:5" ht="16.5" thickBot="1" x14ac:dyDescent="0.3">
      <c r="A6" s="9" t="s">
        <v>20</v>
      </c>
      <c r="B6" s="9" t="s">
        <v>19</v>
      </c>
      <c r="C6" s="9" t="s">
        <v>23</v>
      </c>
    </row>
    <row r="7" spans="1:5" x14ac:dyDescent="0.2">
      <c r="A7" s="55"/>
      <c r="B7" s="29"/>
      <c r="C7" s="30" t="str">
        <f>IFERROR(VLOOKUP(A7,'eBudde Report'!A2:D694,4,FALSE),"")</f>
        <v/>
      </c>
      <c r="D7" s="10"/>
    </row>
    <row r="9" spans="1:5" s="3" customFormat="1" ht="32.25" thickBot="1" x14ac:dyDescent="0.3">
      <c r="A9" s="6" t="s">
        <v>16</v>
      </c>
      <c r="B9" s="6" t="s">
        <v>61</v>
      </c>
      <c r="C9" s="6" t="s">
        <v>59</v>
      </c>
      <c r="D9" s="6" t="s">
        <v>22</v>
      </c>
      <c r="E9" s="6" t="s">
        <v>18</v>
      </c>
    </row>
    <row r="10" spans="1:5" s="3" customFormat="1" ht="15.75" x14ac:dyDescent="0.25">
      <c r="A10" s="31" t="s">
        <v>37</v>
      </c>
      <c r="B10" s="32">
        <f>'eBudde Report'!K2</f>
        <v>0.09</v>
      </c>
      <c r="C10" s="33">
        <f>(B7*250)*B10</f>
        <v>0</v>
      </c>
      <c r="D10" s="33">
        <f>IFERROR($D$19*B10,0)</f>
        <v>0</v>
      </c>
      <c r="E10" s="28"/>
    </row>
    <row r="11" spans="1:5" ht="15.75" x14ac:dyDescent="0.25">
      <c r="A11" s="34" t="s">
        <v>8</v>
      </c>
      <c r="B11" s="35">
        <f>'eBudde Report'!K3</f>
        <v>0.06</v>
      </c>
      <c r="C11" s="36">
        <f>(B7*250)*B11</f>
        <v>0</v>
      </c>
      <c r="D11" s="36">
        <f>IFERROR($D$19*B11,0)</f>
        <v>0</v>
      </c>
      <c r="E11" s="28"/>
    </row>
    <row r="12" spans="1:5" ht="15.75" x14ac:dyDescent="0.25">
      <c r="A12" s="40" t="s">
        <v>9</v>
      </c>
      <c r="B12" s="41">
        <f>'eBudde Report'!K4</f>
        <v>0.06</v>
      </c>
      <c r="C12" s="42">
        <f>(B7*250)*B12</f>
        <v>0</v>
      </c>
      <c r="D12" s="42">
        <f t="shared" ref="D12:D18" si="0">IFERROR($D$19*B12,0)</f>
        <v>0</v>
      </c>
      <c r="E12" s="28"/>
    </row>
    <row r="13" spans="1:5" ht="15.75" x14ac:dyDescent="0.25">
      <c r="A13" s="37" t="s">
        <v>10</v>
      </c>
      <c r="B13" s="38">
        <f>'eBudde Report'!K5</f>
        <v>7.0000000000000007E-2</v>
      </c>
      <c r="C13" s="39">
        <f>(B7*250)*B13</f>
        <v>0</v>
      </c>
      <c r="D13" s="39">
        <f t="shared" si="0"/>
        <v>0</v>
      </c>
      <c r="E13" s="28"/>
    </row>
    <row r="14" spans="1:5" ht="15.75" x14ac:dyDescent="0.25">
      <c r="A14" s="43" t="s">
        <v>11</v>
      </c>
      <c r="B14" s="44">
        <f>'eBudde Report'!K6</f>
        <v>0.19</v>
      </c>
      <c r="C14" s="45">
        <f>(B7*250)*B14</f>
        <v>0</v>
      </c>
      <c r="D14" s="45">
        <f t="shared" si="0"/>
        <v>0</v>
      </c>
      <c r="E14" s="28"/>
    </row>
    <row r="15" spans="1:5" ht="15.75" x14ac:dyDescent="0.25">
      <c r="A15" s="46" t="s">
        <v>12</v>
      </c>
      <c r="B15" s="47">
        <f>'eBudde Report'!K7</f>
        <v>0.15</v>
      </c>
      <c r="C15" s="48">
        <f>(B7*250)*B15</f>
        <v>0</v>
      </c>
      <c r="D15" s="48">
        <f t="shared" si="0"/>
        <v>0</v>
      </c>
      <c r="E15" s="28"/>
    </row>
    <row r="16" spans="1:5" ht="15.75" x14ac:dyDescent="0.25">
      <c r="A16" s="59" t="s">
        <v>13</v>
      </c>
      <c r="B16" s="60">
        <f>'eBudde Report'!K8</f>
        <v>0.28000000000000003</v>
      </c>
      <c r="C16" s="61">
        <f>(B7*250)*B16</f>
        <v>0</v>
      </c>
      <c r="D16" s="61">
        <f t="shared" si="0"/>
        <v>0</v>
      </c>
      <c r="E16" s="28"/>
    </row>
    <row r="17" spans="1:5" ht="15.75" x14ac:dyDescent="0.25">
      <c r="A17" s="49" t="s">
        <v>62</v>
      </c>
      <c r="B17" s="50">
        <f>'eBudde Report'!K9</f>
        <v>0.08</v>
      </c>
      <c r="C17" s="51">
        <f>(B7*250)*B17</f>
        <v>0</v>
      </c>
      <c r="D17" s="51">
        <f t="shared" si="0"/>
        <v>0</v>
      </c>
      <c r="E17" s="28"/>
    </row>
    <row r="18" spans="1:5" ht="16.5" thickBot="1" x14ac:dyDescent="0.3">
      <c r="A18" s="52" t="s">
        <v>15</v>
      </c>
      <c r="B18" s="53">
        <f>'eBudde Report'!K10</f>
        <v>0.02</v>
      </c>
      <c r="C18" s="54">
        <f>(B7*250)*B18</f>
        <v>0</v>
      </c>
      <c r="D18" s="54">
        <f t="shared" si="0"/>
        <v>0</v>
      </c>
      <c r="E18" s="28"/>
    </row>
    <row r="19" spans="1:5" ht="16.5" thickTop="1" x14ac:dyDescent="0.25">
      <c r="A19" s="8" t="s">
        <v>21</v>
      </c>
      <c r="B19" s="23">
        <f>SUM(B10:B18)</f>
        <v>1</v>
      </c>
      <c r="C19" s="5">
        <f>SUM(C10:C18)</f>
        <v>0</v>
      </c>
      <c r="D19" s="5">
        <f>IFERROR((C7*B7)*0.75,0)</f>
        <v>0</v>
      </c>
      <c r="E19" s="27">
        <f>SUM(E10:E18)</f>
        <v>0</v>
      </c>
    </row>
    <row r="20" spans="1:5" x14ac:dyDescent="0.2">
      <c r="C20" t="s">
        <v>60</v>
      </c>
      <c r="D20" s="4"/>
    </row>
  </sheetData>
  <sheetProtection algorithmName="SHA-512" hashValue="B3wFVV1KnzWpb/n+bxaWV2e7S3jZ0GUgjn2oaDy1yMQgscuo9cc8i+eFLBwL3dMhgUmqOmYUgqv50qLLTtYt6A==" saltValue="hn8So6rHBsmhRB/awIIarQ==" spinCount="100000" sheet="1" objects="1" scenarios="1" selectLockedCells="1"/>
  <mergeCells count="2">
    <mergeCell ref="A1:E1"/>
    <mergeCell ref="A3:E3"/>
  </mergeCells>
  <pageMargins left="0.7" right="0.7" top="0.75" bottom="0.75" header="0.3" footer="0.3"/>
  <pageSetup orientation="portrait" r:id="rId1"/>
  <ignoredErrors>
    <ignoredError sqref="D19"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0"/>
  <sheetViews>
    <sheetView showGridLines="0" workbookViewId="0">
      <selection activeCell="A7" sqref="A7"/>
    </sheetView>
  </sheetViews>
  <sheetFormatPr defaultRowHeight="15" x14ac:dyDescent="0.2"/>
  <cols>
    <col min="1" max="5" width="20.77734375" customWidth="1"/>
  </cols>
  <sheetData>
    <row r="1" spans="1:5" ht="20.25" customHeight="1" x14ac:dyDescent="0.3">
      <c r="A1" s="63" t="s">
        <v>26</v>
      </c>
      <c r="B1" s="63"/>
      <c r="C1" s="63"/>
      <c r="D1" s="63"/>
      <c r="E1" s="63"/>
    </row>
    <row r="3" spans="1:5" ht="47.25" customHeight="1" x14ac:dyDescent="0.2">
      <c r="A3" s="69" t="s">
        <v>32</v>
      </c>
      <c r="B3" s="69"/>
      <c r="C3" s="69"/>
      <c r="D3" s="69"/>
      <c r="E3" s="69"/>
    </row>
    <row r="6" spans="1:5" ht="32.25" thickBot="1" x14ac:dyDescent="0.3">
      <c r="A6" s="9" t="s">
        <v>33</v>
      </c>
      <c r="B6" s="9" t="s">
        <v>19</v>
      </c>
      <c r="C6" s="9" t="s">
        <v>23</v>
      </c>
    </row>
    <row r="7" spans="1:5" x14ac:dyDescent="0.2">
      <c r="A7" s="29"/>
      <c r="B7" s="29"/>
      <c r="C7" s="30" t="str">
        <f>IFERROR(VLOOKUP(A7,'eBudde Report'!F1:G8,2,FALSE),"")</f>
        <v/>
      </c>
      <c r="D7" s="10"/>
    </row>
    <row r="9" spans="1:5" s="3" customFormat="1" ht="32.25" thickBot="1" x14ac:dyDescent="0.3">
      <c r="A9" s="6" t="s">
        <v>16</v>
      </c>
      <c r="B9" s="6" t="s">
        <v>17</v>
      </c>
      <c r="C9" s="6" t="s">
        <v>59</v>
      </c>
      <c r="D9" s="6" t="s">
        <v>22</v>
      </c>
      <c r="E9" s="6" t="s">
        <v>18</v>
      </c>
    </row>
    <row r="10" spans="1:5" s="3" customFormat="1" ht="15.75" x14ac:dyDescent="0.25">
      <c r="A10" s="58" t="s">
        <v>37</v>
      </c>
      <c r="B10" s="32">
        <f>'eBudde Report'!K2</f>
        <v>0.09</v>
      </c>
      <c r="C10" s="33">
        <f>(B7*250)*B10</f>
        <v>0</v>
      </c>
      <c r="D10" s="33">
        <f>IFERROR($D$19*B10,0)</f>
        <v>0</v>
      </c>
      <c r="E10" s="28"/>
    </row>
    <row r="11" spans="1:5" ht="15.75" x14ac:dyDescent="0.25">
      <c r="A11" s="34" t="s">
        <v>8</v>
      </c>
      <c r="B11" s="35">
        <f>'eBudde Report'!K3</f>
        <v>0.06</v>
      </c>
      <c r="C11" s="36">
        <f>(B7*250)*B11</f>
        <v>0</v>
      </c>
      <c r="D11" s="36">
        <f>IFERROR($D$19*B11,0)</f>
        <v>0</v>
      </c>
      <c r="E11" s="28"/>
    </row>
    <row r="12" spans="1:5" ht="15.75" x14ac:dyDescent="0.25">
      <c r="A12" s="40" t="s">
        <v>9</v>
      </c>
      <c r="B12" s="41">
        <f>'eBudde Report'!K4</f>
        <v>0.06</v>
      </c>
      <c r="C12" s="42">
        <f>(B7*250)*B12</f>
        <v>0</v>
      </c>
      <c r="D12" s="42">
        <f t="shared" ref="D12:D18" si="0">IFERROR($D$19*B12,0)</f>
        <v>0</v>
      </c>
      <c r="E12" s="28"/>
    </row>
    <row r="13" spans="1:5" ht="15.75" x14ac:dyDescent="0.25">
      <c r="A13" s="37" t="s">
        <v>10</v>
      </c>
      <c r="B13" s="38">
        <f>'eBudde Report'!K5</f>
        <v>7.0000000000000007E-2</v>
      </c>
      <c r="C13" s="39">
        <f>(B7*250)*B13</f>
        <v>0</v>
      </c>
      <c r="D13" s="39">
        <f t="shared" si="0"/>
        <v>0</v>
      </c>
      <c r="E13" s="28"/>
    </row>
    <row r="14" spans="1:5" ht="15.75" x14ac:dyDescent="0.25">
      <c r="A14" s="43" t="s">
        <v>11</v>
      </c>
      <c r="B14" s="44">
        <f>'eBudde Report'!K6</f>
        <v>0.19</v>
      </c>
      <c r="C14" s="45">
        <f>(B7*250)*B14</f>
        <v>0</v>
      </c>
      <c r="D14" s="45">
        <f t="shared" si="0"/>
        <v>0</v>
      </c>
      <c r="E14" s="28"/>
    </row>
    <row r="15" spans="1:5" ht="15.75" x14ac:dyDescent="0.25">
      <c r="A15" s="46" t="s">
        <v>12</v>
      </c>
      <c r="B15" s="47">
        <f>'eBudde Report'!K7</f>
        <v>0.15</v>
      </c>
      <c r="C15" s="48">
        <f>(B7*250)*B15</f>
        <v>0</v>
      </c>
      <c r="D15" s="48">
        <f t="shared" si="0"/>
        <v>0</v>
      </c>
      <c r="E15" s="28"/>
    </row>
    <row r="16" spans="1:5" ht="15.75" x14ac:dyDescent="0.25">
      <c r="A16" s="59" t="s">
        <v>13</v>
      </c>
      <c r="B16" s="60">
        <f>'eBudde Report'!K8</f>
        <v>0.28000000000000003</v>
      </c>
      <c r="C16" s="61">
        <f>(B7*250)*B16</f>
        <v>0</v>
      </c>
      <c r="D16" s="61">
        <f t="shared" si="0"/>
        <v>0</v>
      </c>
      <c r="E16" s="28"/>
    </row>
    <row r="17" spans="1:5" ht="15.75" x14ac:dyDescent="0.25">
      <c r="A17" s="49" t="s">
        <v>14</v>
      </c>
      <c r="B17" s="50">
        <f>'eBudde Report'!K9</f>
        <v>0.08</v>
      </c>
      <c r="C17" s="51">
        <f>(B7*250)*B17</f>
        <v>0</v>
      </c>
      <c r="D17" s="51">
        <f t="shared" si="0"/>
        <v>0</v>
      </c>
      <c r="E17" s="28"/>
    </row>
    <row r="18" spans="1:5" ht="16.5" thickBot="1" x14ac:dyDescent="0.3">
      <c r="A18" s="52" t="s">
        <v>15</v>
      </c>
      <c r="B18" s="53">
        <f>'eBudde Report'!K10</f>
        <v>0.02</v>
      </c>
      <c r="C18" s="54">
        <f>(B7*250)*B18</f>
        <v>0</v>
      </c>
      <c r="D18" s="54">
        <f t="shared" si="0"/>
        <v>0</v>
      </c>
      <c r="E18" s="28"/>
    </row>
    <row r="19" spans="1:5" ht="16.5" thickTop="1" x14ac:dyDescent="0.25">
      <c r="A19" s="8" t="s">
        <v>21</v>
      </c>
      <c r="B19" s="23">
        <f>SUM(B10:B18)</f>
        <v>1</v>
      </c>
      <c r="C19" s="5">
        <f>SUM(C10:C18)</f>
        <v>0</v>
      </c>
      <c r="D19" s="5">
        <f>IFERROR((C7*B7)*0.75,0)</f>
        <v>0</v>
      </c>
      <c r="E19" s="27">
        <f>SUM(E10:E18)</f>
        <v>0</v>
      </c>
    </row>
    <row r="20" spans="1:5" x14ac:dyDescent="0.2">
      <c r="D20" s="4"/>
    </row>
  </sheetData>
  <sheetProtection algorithmName="SHA-512" hashValue="LHV5JpOJCLm3Cr4klbePFBmTuM97FaR6qntXATx6WiGK2VEUl0T9p0gFYP9afbNfnWjFHYOoUqMmhB5+28D0YQ==" saltValue="0k3TkuTQsSnFijikGq7G6g==" spinCount="100000" sheet="1" objects="1" scenarios="1" selectLockedCells="1"/>
  <mergeCells count="2">
    <mergeCell ref="A1:E1"/>
    <mergeCell ref="A3:E3"/>
  </mergeCells>
  <dataValidations count="1">
    <dataValidation type="list" allowBlank="1" showInputMessage="1" showErrorMessage="1" sqref="A7" xr:uid="{00000000-0002-0000-0200-000000000000}">
      <formula1>"Daisy,Brownie,Junior,Cadette,Senior,Ambassador,Multi-Level"</formula1>
    </dataValidation>
  </dataValidations>
  <pageMargins left="0.7" right="0.7" top="0.75" bottom="0.75" header="0.3" footer="0.3"/>
  <pageSetup orientation="portrait" r:id="rId1"/>
  <ignoredErrors>
    <ignoredError sqref="D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084"/>
  <sheetViews>
    <sheetView workbookViewId="0">
      <selection activeCell="A2" sqref="A2"/>
    </sheetView>
  </sheetViews>
  <sheetFormatPr defaultRowHeight="15" x14ac:dyDescent="0.2"/>
  <cols>
    <col min="1" max="1" width="9.6640625" style="22" customWidth="1"/>
    <col min="2" max="2" width="11.33203125" customWidth="1"/>
    <col min="3" max="3" width="8.33203125" customWidth="1"/>
    <col min="4" max="4" width="18.6640625" customWidth="1"/>
    <col min="6" max="6" width="11" bestFit="1" customWidth="1"/>
    <col min="7" max="7" width="4.77734375" bestFit="1" customWidth="1"/>
    <col min="9" max="9" width="11.44140625" customWidth="1"/>
    <col min="11" max="11" width="11.21875" customWidth="1"/>
  </cols>
  <sheetData>
    <row r="1" spans="1:11" ht="42" customHeight="1" thickBot="1" x14ac:dyDescent="0.3">
      <c r="A1" s="56" t="s">
        <v>34</v>
      </c>
      <c r="B1" s="12" t="s">
        <v>35</v>
      </c>
      <c r="C1" s="13" t="s">
        <v>36</v>
      </c>
      <c r="D1" s="14" t="s">
        <v>38</v>
      </c>
      <c r="F1" s="1" t="s">
        <v>0</v>
      </c>
      <c r="G1" s="1" t="s">
        <v>7</v>
      </c>
      <c r="I1" s="24" t="s">
        <v>16</v>
      </c>
      <c r="J1" s="24" t="s">
        <v>39</v>
      </c>
      <c r="K1" s="25" t="s">
        <v>40</v>
      </c>
    </row>
    <row r="2" spans="1:11" ht="20.100000000000001" customHeight="1" thickTop="1" x14ac:dyDescent="0.2">
      <c r="A2" s="57" t="s">
        <v>63</v>
      </c>
      <c r="B2" s="2">
        <v>2</v>
      </c>
      <c r="C2" s="11">
        <v>616.99999999999989</v>
      </c>
      <c r="D2" s="11">
        <v>308.5</v>
      </c>
      <c r="F2" s="2" t="s">
        <v>25</v>
      </c>
      <c r="G2">
        <v>186</v>
      </c>
      <c r="I2" t="s">
        <v>37</v>
      </c>
      <c r="J2">
        <v>108522</v>
      </c>
      <c r="K2" s="15">
        <v>0.09</v>
      </c>
    </row>
    <row r="3" spans="1:11" ht="20.100000000000001" customHeight="1" x14ac:dyDescent="0.2">
      <c r="A3" s="57" t="s">
        <v>64</v>
      </c>
      <c r="B3" s="2">
        <v>10</v>
      </c>
      <c r="C3" s="11">
        <v>1784.0000000000005</v>
      </c>
      <c r="D3" s="11">
        <v>178.4</v>
      </c>
      <c r="F3" s="2" t="s">
        <v>1</v>
      </c>
      <c r="G3">
        <v>203</v>
      </c>
      <c r="I3" t="s">
        <v>8</v>
      </c>
      <c r="J3">
        <v>71544</v>
      </c>
      <c r="K3" s="15">
        <v>0.06</v>
      </c>
    </row>
    <row r="4" spans="1:11" ht="20.100000000000001" customHeight="1" x14ac:dyDescent="0.2">
      <c r="A4" s="57" t="s">
        <v>65</v>
      </c>
      <c r="B4" s="2">
        <v>20</v>
      </c>
      <c r="C4" s="11">
        <v>6590</v>
      </c>
      <c r="D4" s="11">
        <v>329.5</v>
      </c>
      <c r="F4" s="2" t="s">
        <v>2</v>
      </c>
      <c r="G4">
        <v>202</v>
      </c>
      <c r="I4" t="s">
        <v>9</v>
      </c>
      <c r="J4">
        <v>63036</v>
      </c>
      <c r="K4" s="15">
        <v>0.06</v>
      </c>
    </row>
    <row r="5" spans="1:11" ht="20.100000000000001" customHeight="1" x14ac:dyDescent="0.2">
      <c r="A5" s="57" t="s">
        <v>66</v>
      </c>
      <c r="B5" s="2">
        <v>6</v>
      </c>
      <c r="C5" s="11">
        <v>456</v>
      </c>
      <c r="D5" s="11">
        <v>76</v>
      </c>
      <c r="F5" s="2" t="s">
        <v>3</v>
      </c>
      <c r="G5">
        <v>245</v>
      </c>
      <c r="I5" t="s">
        <v>10</v>
      </c>
      <c r="J5">
        <v>80540</v>
      </c>
      <c r="K5" s="15">
        <v>7.0000000000000007E-2</v>
      </c>
    </row>
    <row r="6" spans="1:11" ht="20.100000000000001" customHeight="1" x14ac:dyDescent="0.2">
      <c r="A6" s="57" t="s">
        <v>67</v>
      </c>
      <c r="B6" s="2">
        <v>5</v>
      </c>
      <c r="C6" s="11">
        <v>751.99999999999989</v>
      </c>
      <c r="D6" s="11">
        <v>150.4</v>
      </c>
      <c r="F6" s="2" t="s">
        <v>4</v>
      </c>
      <c r="G6">
        <v>173</v>
      </c>
      <c r="I6" t="s">
        <v>11</v>
      </c>
      <c r="J6">
        <v>181402</v>
      </c>
      <c r="K6" s="15">
        <v>0.19</v>
      </c>
    </row>
    <row r="7" spans="1:11" ht="20.100000000000001" customHeight="1" x14ac:dyDescent="0.2">
      <c r="A7" s="57" t="s">
        <v>68</v>
      </c>
      <c r="B7" s="2">
        <v>8</v>
      </c>
      <c r="C7" s="11">
        <v>1135</v>
      </c>
      <c r="D7" s="11">
        <v>141.875</v>
      </c>
      <c r="F7" s="2" t="s">
        <v>5</v>
      </c>
      <c r="G7">
        <v>233.63</v>
      </c>
      <c r="I7" t="s">
        <v>12</v>
      </c>
      <c r="J7">
        <v>167907</v>
      </c>
      <c r="K7" s="15">
        <v>0.15</v>
      </c>
    </row>
    <row r="8" spans="1:11" ht="20.100000000000001" customHeight="1" x14ac:dyDescent="0.2">
      <c r="A8" s="57" t="s">
        <v>69</v>
      </c>
      <c r="B8" s="2">
        <v>7</v>
      </c>
      <c r="C8" s="11">
        <v>1311</v>
      </c>
      <c r="D8" s="11">
        <v>187.28569999999999</v>
      </c>
      <c r="F8" s="2" t="s">
        <v>6</v>
      </c>
      <c r="G8">
        <v>204</v>
      </c>
      <c r="I8" t="s">
        <v>13</v>
      </c>
      <c r="J8">
        <v>270083</v>
      </c>
      <c r="K8" s="15">
        <v>0.28000000000000003</v>
      </c>
    </row>
    <row r="9" spans="1:11" ht="20.100000000000001" customHeight="1" x14ac:dyDescent="0.2">
      <c r="A9" s="57" t="s">
        <v>70</v>
      </c>
      <c r="B9" s="2">
        <v>8</v>
      </c>
      <c r="C9" s="11">
        <v>1508.0000000000005</v>
      </c>
      <c r="D9" s="11">
        <v>188.5</v>
      </c>
      <c r="I9" t="s">
        <v>41</v>
      </c>
      <c r="J9">
        <v>84639</v>
      </c>
      <c r="K9" s="15">
        <v>0.08</v>
      </c>
    </row>
    <row r="10" spans="1:11" ht="20.100000000000001" customHeight="1" x14ac:dyDescent="0.2">
      <c r="A10" s="57" t="s">
        <v>71</v>
      </c>
      <c r="B10" s="2">
        <v>11</v>
      </c>
      <c r="C10" s="11">
        <v>2418</v>
      </c>
      <c r="D10" s="11">
        <v>219.81819999999999</v>
      </c>
      <c r="I10" t="s">
        <v>15</v>
      </c>
      <c r="J10">
        <v>27774</v>
      </c>
      <c r="K10" s="15">
        <v>0.02</v>
      </c>
    </row>
    <row r="11" spans="1:11" ht="20.100000000000001" customHeight="1" x14ac:dyDescent="0.2">
      <c r="A11" s="57" t="s">
        <v>72</v>
      </c>
      <c r="B11" s="2">
        <v>11</v>
      </c>
      <c r="C11" s="11">
        <v>2669.0000000000005</v>
      </c>
      <c r="D11" s="11">
        <v>242.63640000000001</v>
      </c>
      <c r="J11">
        <f>SUM(J2:J10)</f>
        <v>1055447</v>
      </c>
      <c r="K11" s="7">
        <f>SUM(K2:K10)</f>
        <v>1</v>
      </c>
    </row>
    <row r="12" spans="1:11" ht="20.100000000000001" customHeight="1" x14ac:dyDescent="0.2">
      <c r="A12" s="57" t="s">
        <v>73</v>
      </c>
      <c r="B12" s="2">
        <v>11</v>
      </c>
      <c r="C12" s="11">
        <v>3850</v>
      </c>
      <c r="D12" s="11">
        <v>350</v>
      </c>
    </row>
    <row r="13" spans="1:11" ht="20.100000000000001" customHeight="1" x14ac:dyDescent="0.2">
      <c r="A13" s="57" t="s">
        <v>74</v>
      </c>
      <c r="B13" s="2">
        <v>6</v>
      </c>
      <c r="C13" s="11">
        <v>1694.0000000000005</v>
      </c>
      <c r="D13" s="11">
        <v>282.33330000000001</v>
      </c>
    </row>
    <row r="14" spans="1:11" ht="20.100000000000001" customHeight="1" x14ac:dyDescent="0.2">
      <c r="A14" s="57" t="s">
        <v>75</v>
      </c>
      <c r="B14" s="2">
        <v>10</v>
      </c>
      <c r="C14" s="11">
        <v>1499.0000000000005</v>
      </c>
      <c r="D14" s="11">
        <v>149.9</v>
      </c>
    </row>
    <row r="15" spans="1:11" ht="20.100000000000001" customHeight="1" x14ac:dyDescent="0.2">
      <c r="A15" s="57" t="s">
        <v>76</v>
      </c>
      <c r="B15" s="2">
        <v>7</v>
      </c>
      <c r="C15" s="11">
        <v>562.99999999999989</v>
      </c>
      <c r="D15" s="11">
        <v>80.428600000000003</v>
      </c>
    </row>
    <row r="16" spans="1:11" ht="20.100000000000001" customHeight="1" x14ac:dyDescent="0.2">
      <c r="A16" s="57" t="s">
        <v>77</v>
      </c>
      <c r="B16" s="2">
        <v>2</v>
      </c>
      <c r="C16" s="11">
        <v>423</v>
      </c>
      <c r="D16" s="11">
        <v>211.5</v>
      </c>
    </row>
    <row r="17" spans="1:4" ht="20.100000000000001" customHeight="1" x14ac:dyDescent="0.2">
      <c r="A17" s="57" t="s">
        <v>78</v>
      </c>
      <c r="B17" s="2">
        <v>6</v>
      </c>
      <c r="C17" s="11">
        <v>1713.9999999999995</v>
      </c>
      <c r="D17" s="11">
        <v>285.66669999999999</v>
      </c>
    </row>
    <row r="18" spans="1:4" ht="20.100000000000001" customHeight="1" x14ac:dyDescent="0.2">
      <c r="A18" s="57" t="s">
        <v>79</v>
      </c>
      <c r="B18" s="2">
        <v>7</v>
      </c>
      <c r="C18" s="11">
        <v>993</v>
      </c>
      <c r="D18" s="11">
        <v>141.8571</v>
      </c>
    </row>
    <row r="19" spans="1:4" ht="20.100000000000001" customHeight="1" x14ac:dyDescent="0.2">
      <c r="A19" s="57" t="s">
        <v>80</v>
      </c>
      <c r="B19" s="2">
        <v>7</v>
      </c>
      <c r="C19" s="11">
        <v>763.00000000000011</v>
      </c>
      <c r="D19" s="11">
        <v>109</v>
      </c>
    </row>
    <row r="20" spans="1:4" ht="20.100000000000001" customHeight="1" x14ac:dyDescent="0.2">
      <c r="A20" s="57" t="s">
        <v>81</v>
      </c>
      <c r="B20" s="2">
        <v>15</v>
      </c>
      <c r="C20" s="11">
        <v>2292</v>
      </c>
      <c r="D20" s="11">
        <v>152.80000000000001</v>
      </c>
    </row>
    <row r="21" spans="1:4" ht="20.100000000000001" customHeight="1" x14ac:dyDescent="0.2">
      <c r="A21" s="57" t="s">
        <v>82</v>
      </c>
      <c r="B21" s="2">
        <v>0</v>
      </c>
      <c r="C21" s="11">
        <v>0</v>
      </c>
      <c r="D21" s="11">
        <v>0</v>
      </c>
    </row>
    <row r="22" spans="1:4" ht="20.100000000000001" customHeight="1" x14ac:dyDescent="0.2">
      <c r="A22" s="57" t="s">
        <v>83</v>
      </c>
      <c r="B22" s="2">
        <v>1</v>
      </c>
      <c r="C22" s="11">
        <v>113</v>
      </c>
      <c r="D22" s="11">
        <v>113</v>
      </c>
    </row>
    <row r="23" spans="1:4" ht="20.100000000000001" customHeight="1" x14ac:dyDescent="0.2">
      <c r="A23" s="57" t="s">
        <v>84</v>
      </c>
      <c r="B23" s="2">
        <v>8</v>
      </c>
      <c r="C23" s="11">
        <v>985</v>
      </c>
      <c r="D23" s="11">
        <v>123.125</v>
      </c>
    </row>
    <row r="24" spans="1:4" ht="20.100000000000001" customHeight="1" x14ac:dyDescent="0.2">
      <c r="A24" s="57" t="s">
        <v>85</v>
      </c>
      <c r="B24" s="2">
        <v>5</v>
      </c>
      <c r="C24" s="11">
        <v>1374</v>
      </c>
      <c r="D24" s="11">
        <v>274.8</v>
      </c>
    </row>
    <row r="25" spans="1:4" ht="20.100000000000001" customHeight="1" x14ac:dyDescent="0.2">
      <c r="A25" s="57" t="s">
        <v>86</v>
      </c>
      <c r="B25" s="2">
        <v>8</v>
      </c>
      <c r="C25" s="11">
        <v>2249.0000000000005</v>
      </c>
      <c r="D25" s="11">
        <v>281.125</v>
      </c>
    </row>
    <row r="26" spans="1:4" ht="20.100000000000001" customHeight="1" x14ac:dyDescent="0.2">
      <c r="A26" s="57" t="s">
        <v>87</v>
      </c>
      <c r="B26" s="2">
        <v>3</v>
      </c>
      <c r="C26" s="11">
        <v>630</v>
      </c>
      <c r="D26" s="11">
        <v>210</v>
      </c>
    </row>
    <row r="27" spans="1:4" ht="20.100000000000001" customHeight="1" x14ac:dyDescent="0.2">
      <c r="A27" s="57" t="s">
        <v>88</v>
      </c>
      <c r="B27" s="2">
        <v>0</v>
      </c>
      <c r="C27" s="11">
        <v>0</v>
      </c>
      <c r="D27" s="11">
        <v>0</v>
      </c>
    </row>
    <row r="28" spans="1:4" ht="20.100000000000001" customHeight="1" x14ac:dyDescent="0.2">
      <c r="A28" s="57" t="s">
        <v>89</v>
      </c>
      <c r="B28" s="2">
        <v>6</v>
      </c>
      <c r="C28" s="11">
        <v>622.99999999999989</v>
      </c>
      <c r="D28" s="11">
        <v>103.83329999999999</v>
      </c>
    </row>
    <row r="29" spans="1:4" ht="20.100000000000001" customHeight="1" x14ac:dyDescent="0.2">
      <c r="A29" s="57" t="s">
        <v>90</v>
      </c>
      <c r="B29" s="2">
        <v>12</v>
      </c>
      <c r="C29" s="11">
        <v>2097</v>
      </c>
      <c r="D29" s="11">
        <v>174.75</v>
      </c>
    </row>
    <row r="30" spans="1:4" ht="20.100000000000001" customHeight="1" x14ac:dyDescent="0.2">
      <c r="A30" s="57" t="s">
        <v>91</v>
      </c>
      <c r="B30" s="2">
        <v>4</v>
      </c>
      <c r="C30" s="11">
        <v>1242.9999999999995</v>
      </c>
      <c r="D30" s="11">
        <v>310.75</v>
      </c>
    </row>
    <row r="31" spans="1:4" ht="20.100000000000001" customHeight="1" x14ac:dyDescent="0.2">
      <c r="A31" s="57" t="s">
        <v>92</v>
      </c>
      <c r="B31" s="2">
        <v>1</v>
      </c>
      <c r="C31" s="11">
        <v>400.00000000000011</v>
      </c>
      <c r="D31" s="11">
        <v>400</v>
      </c>
    </row>
    <row r="32" spans="1:4" ht="20.100000000000001" customHeight="1" x14ac:dyDescent="0.2">
      <c r="A32" s="57" t="s">
        <v>93</v>
      </c>
      <c r="B32" s="2">
        <v>11</v>
      </c>
      <c r="C32" s="11">
        <v>1079</v>
      </c>
      <c r="D32" s="11">
        <v>98.090900000000005</v>
      </c>
    </row>
    <row r="33" spans="1:4" ht="20.100000000000001" customHeight="1" x14ac:dyDescent="0.2">
      <c r="A33" s="57" t="s">
        <v>94</v>
      </c>
      <c r="B33" s="2">
        <v>3</v>
      </c>
      <c r="C33" s="11">
        <v>540</v>
      </c>
      <c r="D33" s="11">
        <v>180</v>
      </c>
    </row>
    <row r="34" spans="1:4" ht="20.100000000000001" customHeight="1" x14ac:dyDescent="0.2">
      <c r="A34" s="57" t="s">
        <v>95</v>
      </c>
      <c r="B34" s="2">
        <v>10</v>
      </c>
      <c r="C34" s="11">
        <v>1659</v>
      </c>
      <c r="D34" s="11">
        <v>165.9</v>
      </c>
    </row>
    <row r="35" spans="1:4" ht="20.100000000000001" customHeight="1" x14ac:dyDescent="0.2">
      <c r="A35" s="57" t="s">
        <v>96</v>
      </c>
      <c r="B35" s="2">
        <v>16</v>
      </c>
      <c r="C35" s="11">
        <v>2898.9999999999995</v>
      </c>
      <c r="D35" s="11">
        <v>181.1875</v>
      </c>
    </row>
    <row r="36" spans="1:4" ht="20.100000000000001" customHeight="1" x14ac:dyDescent="0.2">
      <c r="A36" s="57" t="s">
        <v>97</v>
      </c>
      <c r="B36" s="2">
        <v>9</v>
      </c>
      <c r="C36" s="11">
        <v>3042.9999999999995</v>
      </c>
      <c r="D36" s="11">
        <v>338.11110000000002</v>
      </c>
    </row>
    <row r="37" spans="1:4" ht="20.100000000000001" customHeight="1" x14ac:dyDescent="0.2">
      <c r="A37" s="57" t="s">
        <v>98</v>
      </c>
      <c r="B37" s="2">
        <v>7</v>
      </c>
      <c r="C37" s="11">
        <v>2150.0000000000005</v>
      </c>
      <c r="D37" s="11">
        <v>307.1429</v>
      </c>
    </row>
    <row r="38" spans="1:4" ht="20.100000000000001" customHeight="1" x14ac:dyDescent="0.2">
      <c r="A38" s="57" t="s">
        <v>99</v>
      </c>
      <c r="B38" s="2">
        <v>6</v>
      </c>
      <c r="C38" s="11">
        <v>2826.9999999999995</v>
      </c>
      <c r="D38" s="11">
        <v>471.16669999999999</v>
      </c>
    </row>
    <row r="39" spans="1:4" ht="20.100000000000001" customHeight="1" x14ac:dyDescent="0.2">
      <c r="A39" s="57" t="s">
        <v>100</v>
      </c>
      <c r="B39" s="2">
        <v>6</v>
      </c>
      <c r="C39" s="11">
        <v>1551</v>
      </c>
      <c r="D39" s="11">
        <v>258.5</v>
      </c>
    </row>
    <row r="40" spans="1:4" ht="20.100000000000001" customHeight="1" x14ac:dyDescent="0.2">
      <c r="A40" s="57" t="s">
        <v>101</v>
      </c>
      <c r="B40" s="2">
        <v>8</v>
      </c>
      <c r="C40" s="11">
        <v>1481.0000000000005</v>
      </c>
      <c r="D40" s="11">
        <v>185.125</v>
      </c>
    </row>
    <row r="41" spans="1:4" ht="20.100000000000001" customHeight="1" x14ac:dyDescent="0.2">
      <c r="A41" s="57" t="s">
        <v>102</v>
      </c>
      <c r="B41" s="2">
        <v>0</v>
      </c>
      <c r="C41" s="11">
        <v>0</v>
      </c>
      <c r="D41" s="11">
        <v>0</v>
      </c>
    </row>
    <row r="42" spans="1:4" ht="20.100000000000001" customHeight="1" x14ac:dyDescent="0.2">
      <c r="A42" s="57" t="s">
        <v>103</v>
      </c>
      <c r="B42" s="2">
        <v>8</v>
      </c>
      <c r="C42" s="11">
        <v>2276.0000000000005</v>
      </c>
      <c r="D42" s="11">
        <v>284.5</v>
      </c>
    </row>
    <row r="43" spans="1:4" ht="20.100000000000001" customHeight="1" x14ac:dyDescent="0.2">
      <c r="A43" s="57" t="s">
        <v>104</v>
      </c>
      <c r="B43" s="2">
        <v>9</v>
      </c>
      <c r="C43" s="11">
        <v>3942</v>
      </c>
      <c r="D43" s="11">
        <v>438</v>
      </c>
    </row>
    <row r="44" spans="1:4" ht="20.100000000000001" customHeight="1" x14ac:dyDescent="0.2">
      <c r="A44" s="57" t="s">
        <v>105</v>
      </c>
      <c r="B44" s="2">
        <v>14</v>
      </c>
      <c r="C44" s="11">
        <v>2922.9999999999995</v>
      </c>
      <c r="D44" s="11">
        <v>208.78569999999999</v>
      </c>
    </row>
    <row r="45" spans="1:4" ht="20.100000000000001" customHeight="1" x14ac:dyDescent="0.2">
      <c r="A45" s="57" t="s">
        <v>106</v>
      </c>
      <c r="B45" s="2">
        <v>12</v>
      </c>
      <c r="C45" s="11">
        <v>2283.9999999999995</v>
      </c>
      <c r="D45" s="11">
        <v>190.33330000000001</v>
      </c>
    </row>
    <row r="46" spans="1:4" ht="20.100000000000001" customHeight="1" x14ac:dyDescent="0.2">
      <c r="A46" s="57" t="s">
        <v>107</v>
      </c>
      <c r="B46" s="2">
        <v>6</v>
      </c>
      <c r="C46" s="11">
        <v>1154</v>
      </c>
      <c r="D46" s="11">
        <v>192.33330000000001</v>
      </c>
    </row>
    <row r="47" spans="1:4" ht="20.100000000000001" customHeight="1" x14ac:dyDescent="0.2">
      <c r="A47" s="57" t="s">
        <v>108</v>
      </c>
      <c r="B47" s="2">
        <v>5</v>
      </c>
      <c r="C47" s="11">
        <v>1010</v>
      </c>
      <c r="D47" s="11">
        <v>202</v>
      </c>
    </row>
    <row r="48" spans="1:4" ht="20.100000000000001" customHeight="1" x14ac:dyDescent="0.2">
      <c r="A48" s="57" t="s">
        <v>109</v>
      </c>
      <c r="B48" s="2">
        <v>10</v>
      </c>
      <c r="C48" s="11">
        <v>2409</v>
      </c>
      <c r="D48" s="11">
        <v>240.9</v>
      </c>
    </row>
    <row r="49" spans="1:4" ht="20.100000000000001" customHeight="1" x14ac:dyDescent="0.2">
      <c r="A49" s="57" t="s">
        <v>110</v>
      </c>
      <c r="B49" s="2">
        <v>1</v>
      </c>
      <c r="C49" s="11">
        <v>132</v>
      </c>
      <c r="D49" s="11">
        <v>132</v>
      </c>
    </row>
    <row r="50" spans="1:4" ht="20.100000000000001" customHeight="1" x14ac:dyDescent="0.2">
      <c r="A50" s="57" t="s">
        <v>111</v>
      </c>
      <c r="B50" s="2">
        <v>11</v>
      </c>
      <c r="C50" s="11">
        <v>3075</v>
      </c>
      <c r="D50" s="11">
        <v>279.5455</v>
      </c>
    </row>
    <row r="51" spans="1:4" ht="20.100000000000001" customHeight="1" x14ac:dyDescent="0.2">
      <c r="A51" s="57" t="s">
        <v>112</v>
      </c>
      <c r="B51" s="2">
        <v>9</v>
      </c>
      <c r="C51" s="11">
        <v>3578</v>
      </c>
      <c r="D51" s="11">
        <v>397.55560000000003</v>
      </c>
    </row>
    <row r="52" spans="1:4" ht="20.100000000000001" customHeight="1" x14ac:dyDescent="0.2">
      <c r="A52" s="57" t="s">
        <v>113</v>
      </c>
      <c r="B52" s="2">
        <v>2</v>
      </c>
      <c r="C52" s="11">
        <v>484.00000000000011</v>
      </c>
      <c r="D52" s="11">
        <v>242</v>
      </c>
    </row>
    <row r="53" spans="1:4" ht="20.100000000000001" customHeight="1" x14ac:dyDescent="0.2">
      <c r="A53" s="57" t="s">
        <v>114</v>
      </c>
      <c r="B53" s="2">
        <v>0</v>
      </c>
      <c r="C53" s="11">
        <v>0</v>
      </c>
      <c r="D53" s="11">
        <v>0</v>
      </c>
    </row>
    <row r="54" spans="1:4" ht="20.100000000000001" customHeight="1" x14ac:dyDescent="0.2">
      <c r="A54" s="57" t="s">
        <v>115</v>
      </c>
      <c r="B54" s="2">
        <v>9</v>
      </c>
      <c r="C54" s="11">
        <v>794</v>
      </c>
      <c r="D54" s="11">
        <v>88.222200000000001</v>
      </c>
    </row>
    <row r="55" spans="1:4" ht="20.100000000000001" customHeight="1" x14ac:dyDescent="0.2">
      <c r="A55" s="57" t="s">
        <v>116</v>
      </c>
      <c r="B55" s="2">
        <v>9</v>
      </c>
      <c r="C55" s="11">
        <v>2040</v>
      </c>
      <c r="D55" s="11">
        <v>226.66669999999999</v>
      </c>
    </row>
    <row r="56" spans="1:4" ht="20.100000000000001" customHeight="1" x14ac:dyDescent="0.2">
      <c r="A56" s="57" t="s">
        <v>117</v>
      </c>
      <c r="B56" s="2">
        <v>14</v>
      </c>
      <c r="C56" s="11">
        <v>3607</v>
      </c>
      <c r="D56" s="11">
        <v>257.6429</v>
      </c>
    </row>
    <row r="57" spans="1:4" ht="20.100000000000001" customHeight="1" x14ac:dyDescent="0.2">
      <c r="A57" s="57" t="s">
        <v>118</v>
      </c>
      <c r="B57" s="2">
        <v>7</v>
      </c>
      <c r="C57" s="11">
        <v>2205</v>
      </c>
      <c r="D57" s="11">
        <v>315</v>
      </c>
    </row>
    <row r="58" spans="1:4" ht="20.100000000000001" customHeight="1" x14ac:dyDescent="0.2">
      <c r="A58" s="57" t="s">
        <v>119</v>
      </c>
      <c r="B58" s="2">
        <v>11</v>
      </c>
      <c r="C58" s="11">
        <v>1940.0000000000005</v>
      </c>
      <c r="D58" s="11">
        <v>176.36359999999999</v>
      </c>
    </row>
    <row r="59" spans="1:4" ht="20.100000000000001" customHeight="1" x14ac:dyDescent="0.2">
      <c r="A59" s="57" t="s">
        <v>120</v>
      </c>
      <c r="B59" s="2">
        <v>12</v>
      </c>
      <c r="C59" s="11">
        <v>1773</v>
      </c>
      <c r="D59" s="11">
        <v>147.75</v>
      </c>
    </row>
    <row r="60" spans="1:4" ht="20.100000000000001" customHeight="1" x14ac:dyDescent="0.2">
      <c r="A60" s="57" t="s">
        <v>121</v>
      </c>
      <c r="B60" s="2">
        <v>3</v>
      </c>
      <c r="C60" s="11">
        <v>380.00000000000006</v>
      </c>
      <c r="D60" s="11">
        <v>126.66670000000001</v>
      </c>
    </row>
    <row r="61" spans="1:4" ht="20.100000000000001" customHeight="1" x14ac:dyDescent="0.2">
      <c r="A61" s="57" t="s">
        <v>122</v>
      </c>
      <c r="B61" s="2">
        <v>13</v>
      </c>
      <c r="C61" s="11">
        <v>1859.0000000000005</v>
      </c>
      <c r="D61" s="11">
        <v>143</v>
      </c>
    </row>
    <row r="62" spans="1:4" ht="20.100000000000001" customHeight="1" x14ac:dyDescent="0.2">
      <c r="A62" s="57" t="s">
        <v>123</v>
      </c>
      <c r="B62" s="2">
        <v>18</v>
      </c>
      <c r="C62" s="11">
        <v>6043</v>
      </c>
      <c r="D62" s="11">
        <v>335.72219999999999</v>
      </c>
    </row>
    <row r="63" spans="1:4" ht="20.100000000000001" customHeight="1" x14ac:dyDescent="0.2">
      <c r="A63" s="57" t="s">
        <v>124</v>
      </c>
      <c r="B63" s="2">
        <v>8</v>
      </c>
      <c r="C63" s="11">
        <v>2814</v>
      </c>
      <c r="D63" s="11">
        <v>351.75</v>
      </c>
    </row>
    <row r="64" spans="1:4" ht="20.100000000000001" customHeight="1" x14ac:dyDescent="0.2">
      <c r="A64" s="57" t="s">
        <v>125</v>
      </c>
      <c r="B64" s="2">
        <v>3</v>
      </c>
      <c r="C64" s="11">
        <v>1227</v>
      </c>
      <c r="D64" s="11">
        <v>409</v>
      </c>
    </row>
    <row r="65" spans="1:4" ht="20.100000000000001" customHeight="1" x14ac:dyDescent="0.2">
      <c r="A65" s="57" t="s">
        <v>126</v>
      </c>
      <c r="B65" s="2">
        <v>29</v>
      </c>
      <c r="C65" s="11">
        <v>10542</v>
      </c>
      <c r="D65" s="11">
        <v>363.5172</v>
      </c>
    </row>
    <row r="66" spans="1:4" ht="20.100000000000001" customHeight="1" x14ac:dyDescent="0.2">
      <c r="A66" s="57" t="s">
        <v>127</v>
      </c>
      <c r="B66" s="2">
        <v>3</v>
      </c>
      <c r="C66" s="11">
        <v>282</v>
      </c>
      <c r="D66" s="11">
        <v>94</v>
      </c>
    </row>
    <row r="67" spans="1:4" ht="20.100000000000001" customHeight="1" x14ac:dyDescent="0.2">
      <c r="A67" s="57" t="s">
        <v>128</v>
      </c>
      <c r="B67" s="2">
        <v>1</v>
      </c>
      <c r="C67" s="11">
        <v>10</v>
      </c>
      <c r="D67" s="11">
        <v>10</v>
      </c>
    </row>
    <row r="68" spans="1:4" ht="20.100000000000001" customHeight="1" x14ac:dyDescent="0.2">
      <c r="A68" s="57" t="s">
        <v>129</v>
      </c>
      <c r="B68" s="2">
        <v>4</v>
      </c>
      <c r="C68" s="11">
        <v>1512.9999999999995</v>
      </c>
      <c r="D68" s="11">
        <v>378.25</v>
      </c>
    </row>
    <row r="69" spans="1:4" ht="20.100000000000001" customHeight="1" x14ac:dyDescent="0.2">
      <c r="A69" s="57" t="s">
        <v>130</v>
      </c>
      <c r="B69" s="2">
        <v>11</v>
      </c>
      <c r="C69" s="11">
        <v>4083</v>
      </c>
      <c r="D69" s="11">
        <v>371.18180000000001</v>
      </c>
    </row>
    <row r="70" spans="1:4" ht="20.100000000000001" customHeight="1" x14ac:dyDescent="0.2">
      <c r="A70" s="57" t="s">
        <v>131</v>
      </c>
      <c r="B70" s="2">
        <v>5</v>
      </c>
      <c r="C70" s="11">
        <v>1290.9999999999995</v>
      </c>
      <c r="D70" s="11">
        <v>258.2</v>
      </c>
    </row>
    <row r="71" spans="1:4" ht="20.100000000000001" customHeight="1" x14ac:dyDescent="0.2">
      <c r="A71" s="57" t="s">
        <v>132</v>
      </c>
      <c r="B71" s="2">
        <v>8</v>
      </c>
      <c r="C71" s="11">
        <v>745.99999999999989</v>
      </c>
      <c r="D71" s="11">
        <v>93.25</v>
      </c>
    </row>
    <row r="72" spans="1:4" ht="20.100000000000001" customHeight="1" x14ac:dyDescent="0.2">
      <c r="A72" s="57" t="s">
        <v>133</v>
      </c>
      <c r="B72" s="2">
        <v>13</v>
      </c>
      <c r="C72" s="11">
        <v>2969.0000000000005</v>
      </c>
      <c r="D72" s="11">
        <v>228.38460000000001</v>
      </c>
    </row>
    <row r="73" spans="1:4" ht="20.100000000000001" customHeight="1" x14ac:dyDescent="0.2">
      <c r="A73" s="57" t="s">
        <v>134</v>
      </c>
      <c r="B73" s="2">
        <v>9</v>
      </c>
      <c r="C73" s="11">
        <v>1661.0000000000005</v>
      </c>
      <c r="D73" s="11">
        <v>184.5556</v>
      </c>
    </row>
    <row r="74" spans="1:4" ht="20.100000000000001" customHeight="1" x14ac:dyDescent="0.2">
      <c r="A74" s="57" t="s">
        <v>135</v>
      </c>
      <c r="B74" s="2">
        <v>2</v>
      </c>
      <c r="C74" s="11">
        <v>471</v>
      </c>
      <c r="D74" s="11">
        <v>235.5</v>
      </c>
    </row>
    <row r="75" spans="1:4" ht="20.100000000000001" customHeight="1" x14ac:dyDescent="0.2">
      <c r="A75" s="57" t="s">
        <v>136</v>
      </c>
      <c r="B75" s="2">
        <v>6</v>
      </c>
      <c r="C75" s="11">
        <v>1388.0000000000005</v>
      </c>
      <c r="D75" s="11">
        <v>231.33330000000001</v>
      </c>
    </row>
    <row r="76" spans="1:4" ht="20.100000000000001" customHeight="1" x14ac:dyDescent="0.2">
      <c r="A76" s="57" t="s">
        <v>137</v>
      </c>
      <c r="B76" s="2">
        <v>5</v>
      </c>
      <c r="C76" s="11">
        <v>1123</v>
      </c>
      <c r="D76" s="11">
        <v>224.6</v>
      </c>
    </row>
    <row r="77" spans="1:4" ht="20.100000000000001" customHeight="1" x14ac:dyDescent="0.2">
      <c r="A77" s="57" t="s">
        <v>138</v>
      </c>
      <c r="B77" s="2">
        <v>0</v>
      </c>
      <c r="C77" s="11">
        <v>0</v>
      </c>
      <c r="D77" s="11">
        <v>0</v>
      </c>
    </row>
    <row r="78" spans="1:4" ht="20.100000000000001" customHeight="1" x14ac:dyDescent="0.2">
      <c r="A78" s="57" t="s">
        <v>139</v>
      </c>
      <c r="B78" s="2">
        <v>5</v>
      </c>
      <c r="C78" s="11">
        <v>2825.0000000000005</v>
      </c>
      <c r="D78" s="11">
        <v>565</v>
      </c>
    </row>
    <row r="79" spans="1:4" ht="20.100000000000001" customHeight="1" x14ac:dyDescent="0.2">
      <c r="A79" s="57" t="s">
        <v>140</v>
      </c>
      <c r="B79" s="2">
        <v>0</v>
      </c>
      <c r="C79" s="11">
        <v>0</v>
      </c>
      <c r="D79" s="11">
        <v>0</v>
      </c>
    </row>
    <row r="80" spans="1:4" ht="20.100000000000001" customHeight="1" x14ac:dyDescent="0.2">
      <c r="A80" s="57" t="s">
        <v>141</v>
      </c>
      <c r="B80" s="2">
        <v>11</v>
      </c>
      <c r="C80" s="11">
        <v>2963.0000000000005</v>
      </c>
      <c r="D80" s="11">
        <v>269.36360000000002</v>
      </c>
    </row>
    <row r="81" spans="1:4" ht="20.100000000000001" customHeight="1" x14ac:dyDescent="0.2">
      <c r="A81" s="57" t="s">
        <v>142</v>
      </c>
      <c r="B81" s="2">
        <v>12</v>
      </c>
      <c r="C81" s="11">
        <v>3026.0000000000005</v>
      </c>
      <c r="D81" s="11">
        <v>252.16669999999999</v>
      </c>
    </row>
    <row r="82" spans="1:4" ht="20.100000000000001" customHeight="1" x14ac:dyDescent="0.2">
      <c r="A82" s="57" t="s">
        <v>143</v>
      </c>
      <c r="B82" s="2">
        <v>11</v>
      </c>
      <c r="C82" s="11">
        <v>1662</v>
      </c>
      <c r="D82" s="11">
        <v>151.0909</v>
      </c>
    </row>
    <row r="83" spans="1:4" ht="20.100000000000001" customHeight="1" x14ac:dyDescent="0.2">
      <c r="A83" s="57" t="s">
        <v>144</v>
      </c>
      <c r="B83" s="2">
        <v>8</v>
      </c>
      <c r="C83" s="11">
        <v>2958.9999999999995</v>
      </c>
      <c r="D83" s="11">
        <v>369.875</v>
      </c>
    </row>
    <row r="84" spans="1:4" ht="20.100000000000001" customHeight="1" x14ac:dyDescent="0.2">
      <c r="A84" s="57" t="s">
        <v>145</v>
      </c>
      <c r="B84" s="2">
        <v>3</v>
      </c>
      <c r="C84" s="11">
        <v>201.99999999999994</v>
      </c>
      <c r="D84" s="11">
        <v>67.333299999999994</v>
      </c>
    </row>
    <row r="85" spans="1:4" ht="20.100000000000001" customHeight="1" x14ac:dyDescent="0.2">
      <c r="A85" s="57" t="s">
        <v>146</v>
      </c>
      <c r="B85" s="2">
        <v>2</v>
      </c>
      <c r="C85" s="11">
        <v>1236.9999999999995</v>
      </c>
      <c r="D85" s="11">
        <v>618.5</v>
      </c>
    </row>
    <row r="86" spans="1:4" ht="20.100000000000001" customHeight="1" x14ac:dyDescent="0.2">
      <c r="A86" s="57" t="s">
        <v>147</v>
      </c>
      <c r="B86" s="2">
        <v>6</v>
      </c>
      <c r="C86" s="11">
        <v>1784.0000000000005</v>
      </c>
      <c r="D86" s="11">
        <v>297.33330000000001</v>
      </c>
    </row>
    <row r="87" spans="1:4" ht="20.100000000000001" customHeight="1" x14ac:dyDescent="0.2">
      <c r="A87" s="57" t="s">
        <v>148</v>
      </c>
      <c r="B87" s="2">
        <v>5</v>
      </c>
      <c r="C87" s="11">
        <v>648</v>
      </c>
      <c r="D87" s="11">
        <v>129.6</v>
      </c>
    </row>
    <row r="88" spans="1:4" ht="20.100000000000001" customHeight="1" x14ac:dyDescent="0.2">
      <c r="A88" s="57" t="s">
        <v>149</v>
      </c>
      <c r="B88" s="2">
        <v>4</v>
      </c>
      <c r="C88" s="11">
        <v>243.99999999999994</v>
      </c>
      <c r="D88" s="11">
        <v>61</v>
      </c>
    </row>
    <row r="89" spans="1:4" ht="20.100000000000001" customHeight="1" x14ac:dyDescent="0.2">
      <c r="A89" s="57" t="s">
        <v>150</v>
      </c>
      <c r="B89" s="2">
        <v>22</v>
      </c>
      <c r="C89" s="11">
        <v>2661.9999999999995</v>
      </c>
      <c r="D89" s="11">
        <v>121</v>
      </c>
    </row>
    <row r="90" spans="1:4" ht="20.100000000000001" customHeight="1" x14ac:dyDescent="0.2">
      <c r="A90" s="57" t="s">
        <v>151</v>
      </c>
      <c r="B90" s="2">
        <v>10</v>
      </c>
      <c r="C90" s="11">
        <v>2682</v>
      </c>
      <c r="D90" s="11">
        <v>268.2</v>
      </c>
    </row>
    <row r="91" spans="1:4" ht="20.100000000000001" customHeight="1" x14ac:dyDescent="0.2">
      <c r="A91" s="57" t="s">
        <v>152</v>
      </c>
      <c r="B91" s="2">
        <v>6</v>
      </c>
      <c r="C91" s="11">
        <v>1409.0000000000005</v>
      </c>
      <c r="D91" s="11">
        <v>234.83330000000001</v>
      </c>
    </row>
    <row r="92" spans="1:4" ht="20.100000000000001" customHeight="1" x14ac:dyDescent="0.2">
      <c r="A92" s="57" t="s">
        <v>153</v>
      </c>
      <c r="B92" s="2">
        <v>9</v>
      </c>
      <c r="C92" s="11">
        <v>3267</v>
      </c>
      <c r="D92" s="11">
        <v>363</v>
      </c>
    </row>
    <row r="93" spans="1:4" ht="20.100000000000001" customHeight="1" x14ac:dyDescent="0.2">
      <c r="A93" s="57" t="s">
        <v>154</v>
      </c>
      <c r="B93" s="2">
        <v>16</v>
      </c>
      <c r="C93" s="11">
        <v>3303</v>
      </c>
      <c r="D93" s="11">
        <v>206.4375</v>
      </c>
    </row>
    <row r="94" spans="1:4" ht="20.100000000000001" customHeight="1" x14ac:dyDescent="0.2">
      <c r="A94" s="57" t="s">
        <v>155</v>
      </c>
      <c r="B94" s="2">
        <v>9</v>
      </c>
      <c r="C94" s="11">
        <v>2390.0000000000005</v>
      </c>
      <c r="D94" s="11">
        <v>265.55560000000003</v>
      </c>
    </row>
    <row r="95" spans="1:4" ht="20.100000000000001" customHeight="1" x14ac:dyDescent="0.2">
      <c r="A95" s="57" t="s">
        <v>156</v>
      </c>
      <c r="B95" s="2">
        <v>8</v>
      </c>
      <c r="C95" s="11">
        <v>1223.0000000000005</v>
      </c>
      <c r="D95" s="11">
        <v>152.875</v>
      </c>
    </row>
    <row r="96" spans="1:4" ht="20.100000000000001" customHeight="1" x14ac:dyDescent="0.2">
      <c r="A96" s="57" t="s">
        <v>157</v>
      </c>
      <c r="B96" s="2">
        <v>3</v>
      </c>
      <c r="C96" s="11">
        <v>718.99999999999989</v>
      </c>
      <c r="D96" s="11">
        <v>239.66669999999999</v>
      </c>
    </row>
    <row r="97" spans="1:4" ht="20.100000000000001" customHeight="1" x14ac:dyDescent="0.2">
      <c r="A97" s="57" t="s">
        <v>158</v>
      </c>
      <c r="B97" s="2">
        <v>0</v>
      </c>
      <c r="C97" s="11">
        <v>0</v>
      </c>
      <c r="D97" s="11">
        <v>0</v>
      </c>
    </row>
    <row r="98" spans="1:4" ht="20.100000000000001" customHeight="1" x14ac:dyDescent="0.2">
      <c r="A98" s="57" t="s">
        <v>159</v>
      </c>
      <c r="B98" s="2">
        <v>12</v>
      </c>
      <c r="C98" s="11">
        <v>1025</v>
      </c>
      <c r="D98" s="11">
        <v>85.416700000000006</v>
      </c>
    </row>
    <row r="99" spans="1:4" ht="20.100000000000001" customHeight="1" x14ac:dyDescent="0.2">
      <c r="A99" s="57" t="s">
        <v>160</v>
      </c>
      <c r="B99" s="2">
        <v>12</v>
      </c>
      <c r="C99" s="11">
        <v>1712.0000000000005</v>
      </c>
      <c r="D99" s="11">
        <v>142.66669999999999</v>
      </c>
    </row>
    <row r="100" spans="1:4" ht="20.100000000000001" customHeight="1" x14ac:dyDescent="0.2">
      <c r="A100" s="57" t="s">
        <v>161</v>
      </c>
      <c r="B100" s="2">
        <v>14</v>
      </c>
      <c r="C100" s="11">
        <v>1247.0000000000005</v>
      </c>
      <c r="D100" s="11">
        <v>89.071399999999997</v>
      </c>
    </row>
    <row r="101" spans="1:4" ht="20.100000000000001" customHeight="1" x14ac:dyDescent="0.2">
      <c r="A101" s="57" t="s">
        <v>162</v>
      </c>
      <c r="B101" s="2">
        <v>11</v>
      </c>
      <c r="C101" s="11">
        <v>1260.9999999999995</v>
      </c>
      <c r="D101" s="11">
        <v>114.63639999999999</v>
      </c>
    </row>
    <row r="102" spans="1:4" ht="20.100000000000001" customHeight="1" x14ac:dyDescent="0.2">
      <c r="A102" s="57" t="s">
        <v>163</v>
      </c>
      <c r="B102" s="2">
        <v>0</v>
      </c>
      <c r="C102" s="11">
        <v>0</v>
      </c>
      <c r="D102" s="11">
        <v>0</v>
      </c>
    </row>
    <row r="103" spans="1:4" ht="20.100000000000001" customHeight="1" x14ac:dyDescent="0.2">
      <c r="A103" s="57" t="s">
        <v>164</v>
      </c>
      <c r="B103" s="2">
        <v>16</v>
      </c>
      <c r="C103" s="11">
        <v>2153.0000000000005</v>
      </c>
      <c r="D103" s="11">
        <v>134.5625</v>
      </c>
    </row>
    <row r="104" spans="1:4" ht="20.100000000000001" customHeight="1" x14ac:dyDescent="0.2">
      <c r="A104" s="57" t="s">
        <v>165</v>
      </c>
      <c r="B104" s="2">
        <v>7</v>
      </c>
      <c r="C104" s="11">
        <v>1137</v>
      </c>
      <c r="D104" s="11">
        <v>162.42859999999999</v>
      </c>
    </row>
    <row r="105" spans="1:4" ht="20.100000000000001" customHeight="1" x14ac:dyDescent="0.2">
      <c r="A105" s="57" t="s">
        <v>166</v>
      </c>
      <c r="B105" s="2">
        <v>9</v>
      </c>
      <c r="C105" s="11">
        <v>1998.9999999999995</v>
      </c>
      <c r="D105" s="11">
        <v>222.11109999999999</v>
      </c>
    </row>
    <row r="106" spans="1:4" ht="20.100000000000001" customHeight="1" x14ac:dyDescent="0.2">
      <c r="A106" s="57" t="s">
        <v>167</v>
      </c>
      <c r="B106" s="2">
        <v>7</v>
      </c>
      <c r="C106" s="11">
        <v>1991.0000000000005</v>
      </c>
      <c r="D106" s="11">
        <v>284.42860000000002</v>
      </c>
    </row>
    <row r="107" spans="1:4" ht="20.100000000000001" customHeight="1" x14ac:dyDescent="0.2">
      <c r="A107" s="57" t="s">
        <v>168</v>
      </c>
      <c r="B107" s="2">
        <v>9</v>
      </c>
      <c r="C107" s="11">
        <v>4010</v>
      </c>
      <c r="D107" s="11">
        <v>445.55560000000003</v>
      </c>
    </row>
    <row r="108" spans="1:4" ht="20.100000000000001" customHeight="1" x14ac:dyDescent="0.2">
      <c r="A108" s="57" t="s">
        <v>169</v>
      </c>
      <c r="B108" s="2">
        <v>6</v>
      </c>
      <c r="C108" s="11">
        <v>962</v>
      </c>
      <c r="D108" s="11">
        <v>160.33330000000001</v>
      </c>
    </row>
    <row r="109" spans="1:4" ht="20.100000000000001" customHeight="1" x14ac:dyDescent="0.2">
      <c r="A109" s="57" t="s">
        <v>170</v>
      </c>
      <c r="B109" s="2">
        <v>12</v>
      </c>
      <c r="C109" s="11">
        <v>1331.0000000000005</v>
      </c>
      <c r="D109" s="11">
        <v>110.91670000000001</v>
      </c>
    </row>
    <row r="110" spans="1:4" ht="20.100000000000001" customHeight="1" x14ac:dyDescent="0.2">
      <c r="A110" s="57" t="s">
        <v>171</v>
      </c>
      <c r="B110" s="2">
        <v>7</v>
      </c>
      <c r="C110" s="11">
        <v>965</v>
      </c>
      <c r="D110" s="11">
        <v>137.8571</v>
      </c>
    </row>
    <row r="111" spans="1:4" ht="20.100000000000001" customHeight="1" x14ac:dyDescent="0.2">
      <c r="A111" s="57" t="s">
        <v>172</v>
      </c>
      <c r="B111" s="2">
        <v>2</v>
      </c>
      <c r="C111" s="11">
        <v>1044</v>
      </c>
      <c r="D111" s="11">
        <v>522</v>
      </c>
    </row>
    <row r="112" spans="1:4" ht="20.100000000000001" customHeight="1" x14ac:dyDescent="0.2">
      <c r="A112" s="57" t="s">
        <v>173</v>
      </c>
      <c r="B112" s="2">
        <v>10</v>
      </c>
      <c r="C112" s="11">
        <v>3469</v>
      </c>
      <c r="D112" s="11">
        <v>346.9</v>
      </c>
    </row>
    <row r="113" spans="1:4" ht="20.100000000000001" customHeight="1" x14ac:dyDescent="0.2">
      <c r="A113" s="57" t="s">
        <v>174</v>
      </c>
      <c r="B113" s="2">
        <v>4</v>
      </c>
      <c r="C113" s="11">
        <v>1087</v>
      </c>
      <c r="D113" s="11">
        <v>271.75</v>
      </c>
    </row>
    <row r="114" spans="1:4" ht="20.100000000000001" customHeight="1" x14ac:dyDescent="0.2">
      <c r="A114" s="57" t="s">
        <v>175</v>
      </c>
      <c r="B114" s="2">
        <v>10</v>
      </c>
      <c r="C114" s="11">
        <v>1431.9999999999995</v>
      </c>
      <c r="D114" s="11">
        <v>143.19999999999999</v>
      </c>
    </row>
    <row r="115" spans="1:4" ht="20.100000000000001" customHeight="1" x14ac:dyDescent="0.2">
      <c r="A115" s="57" t="s">
        <v>176</v>
      </c>
      <c r="B115" s="2">
        <v>0</v>
      </c>
      <c r="C115" s="11">
        <v>0</v>
      </c>
      <c r="D115" s="11">
        <v>0</v>
      </c>
    </row>
    <row r="116" spans="1:4" ht="20.100000000000001" customHeight="1" x14ac:dyDescent="0.2">
      <c r="A116" s="57" t="s">
        <v>177</v>
      </c>
      <c r="B116" s="2">
        <v>0</v>
      </c>
      <c r="C116" s="11">
        <v>0</v>
      </c>
      <c r="D116" s="11">
        <v>0</v>
      </c>
    </row>
    <row r="117" spans="1:4" ht="20.100000000000001" customHeight="1" x14ac:dyDescent="0.2">
      <c r="A117" s="57" t="s">
        <v>178</v>
      </c>
      <c r="B117" s="2">
        <v>0</v>
      </c>
      <c r="C117" s="11">
        <v>0</v>
      </c>
      <c r="D117" s="11">
        <v>0</v>
      </c>
    </row>
    <row r="118" spans="1:4" ht="20.100000000000001" customHeight="1" x14ac:dyDescent="0.2">
      <c r="A118" s="57" t="s">
        <v>179</v>
      </c>
      <c r="B118" s="2">
        <v>9</v>
      </c>
      <c r="C118" s="11">
        <v>4376</v>
      </c>
      <c r="D118" s="11">
        <v>486.22219999999999</v>
      </c>
    </row>
    <row r="119" spans="1:4" ht="20.100000000000001" customHeight="1" x14ac:dyDescent="0.2">
      <c r="A119" s="57" t="s">
        <v>180</v>
      </c>
      <c r="B119" s="2">
        <v>2</v>
      </c>
      <c r="C119" s="11">
        <v>162.99999999999997</v>
      </c>
      <c r="D119" s="11">
        <v>81.5</v>
      </c>
    </row>
    <row r="120" spans="1:4" ht="20.100000000000001" customHeight="1" x14ac:dyDescent="0.2">
      <c r="A120" s="57" t="s">
        <v>181</v>
      </c>
      <c r="B120" s="2">
        <v>2</v>
      </c>
      <c r="C120" s="11">
        <v>12.999999999999996</v>
      </c>
      <c r="D120" s="11">
        <v>6.5</v>
      </c>
    </row>
    <row r="121" spans="1:4" ht="20.100000000000001" customHeight="1" x14ac:dyDescent="0.2">
      <c r="A121" s="57" t="s">
        <v>182</v>
      </c>
      <c r="B121" s="2">
        <v>9</v>
      </c>
      <c r="C121" s="11">
        <v>2324.0000000000005</v>
      </c>
      <c r="D121" s="11">
        <v>258.22219999999999</v>
      </c>
    </row>
    <row r="122" spans="1:4" ht="20.100000000000001" customHeight="1" x14ac:dyDescent="0.2">
      <c r="A122" s="57" t="s">
        <v>183</v>
      </c>
      <c r="B122" s="2">
        <v>45</v>
      </c>
      <c r="C122" s="11">
        <v>7447</v>
      </c>
      <c r="D122" s="11">
        <v>165.4889</v>
      </c>
    </row>
    <row r="123" spans="1:4" ht="20.100000000000001" customHeight="1" x14ac:dyDescent="0.2">
      <c r="A123" s="57" t="s">
        <v>184</v>
      </c>
      <c r="B123" s="2">
        <v>5</v>
      </c>
      <c r="C123" s="11">
        <v>1392</v>
      </c>
      <c r="D123" s="11">
        <v>278.39999999999998</v>
      </c>
    </row>
    <row r="124" spans="1:4" ht="20.100000000000001" customHeight="1" x14ac:dyDescent="0.2">
      <c r="A124" s="57" t="s">
        <v>185</v>
      </c>
      <c r="B124" s="2">
        <v>2</v>
      </c>
      <c r="C124" s="11">
        <v>904</v>
      </c>
      <c r="D124" s="11">
        <v>452</v>
      </c>
    </row>
    <row r="125" spans="1:4" ht="20.100000000000001" customHeight="1" x14ac:dyDescent="0.2">
      <c r="A125" s="57" t="s">
        <v>186</v>
      </c>
      <c r="B125" s="2">
        <v>2</v>
      </c>
      <c r="C125" s="11">
        <v>703.99999999999989</v>
      </c>
      <c r="D125" s="11">
        <v>352</v>
      </c>
    </row>
    <row r="126" spans="1:4" ht="20.100000000000001" customHeight="1" x14ac:dyDescent="0.2">
      <c r="A126" s="57" t="s">
        <v>187</v>
      </c>
      <c r="B126" s="2">
        <v>0</v>
      </c>
      <c r="C126" s="11">
        <v>0</v>
      </c>
      <c r="D126" s="11">
        <v>0</v>
      </c>
    </row>
    <row r="127" spans="1:4" ht="20.100000000000001" customHeight="1" x14ac:dyDescent="0.2">
      <c r="A127" s="57" t="s">
        <v>188</v>
      </c>
      <c r="B127" s="2">
        <v>8</v>
      </c>
      <c r="C127" s="11">
        <v>2291.0000000000005</v>
      </c>
      <c r="D127" s="11">
        <v>286.375</v>
      </c>
    </row>
    <row r="128" spans="1:4" ht="20.100000000000001" customHeight="1" x14ac:dyDescent="0.2">
      <c r="A128" s="57" t="s">
        <v>189</v>
      </c>
      <c r="B128" s="2">
        <v>3</v>
      </c>
      <c r="C128" s="11">
        <v>147</v>
      </c>
      <c r="D128" s="11">
        <v>49</v>
      </c>
    </row>
    <row r="129" spans="1:4" ht="20.100000000000001" customHeight="1" x14ac:dyDescent="0.2">
      <c r="A129" s="57" t="s">
        <v>190</v>
      </c>
      <c r="B129" s="2">
        <v>15</v>
      </c>
      <c r="C129" s="11">
        <v>2484.9999999999995</v>
      </c>
      <c r="D129" s="11">
        <v>165.66669999999999</v>
      </c>
    </row>
    <row r="130" spans="1:4" ht="20.100000000000001" customHeight="1" x14ac:dyDescent="0.2">
      <c r="A130" s="57" t="s">
        <v>191</v>
      </c>
      <c r="B130" s="2">
        <v>7</v>
      </c>
      <c r="C130" s="11">
        <v>1137</v>
      </c>
      <c r="D130" s="11">
        <v>162.42859999999999</v>
      </c>
    </row>
    <row r="131" spans="1:4" ht="20.100000000000001" customHeight="1" x14ac:dyDescent="0.2">
      <c r="A131" s="57" t="s">
        <v>192</v>
      </c>
      <c r="B131" s="2">
        <v>11</v>
      </c>
      <c r="C131" s="11">
        <v>697.00000000000011</v>
      </c>
      <c r="D131" s="11">
        <v>63.363599999999998</v>
      </c>
    </row>
    <row r="132" spans="1:4" ht="20.100000000000001" customHeight="1" x14ac:dyDescent="0.2">
      <c r="A132" s="57" t="s">
        <v>193</v>
      </c>
      <c r="B132" s="2">
        <v>11</v>
      </c>
      <c r="C132" s="11">
        <v>1634.0000000000005</v>
      </c>
      <c r="D132" s="11">
        <v>148.5455</v>
      </c>
    </row>
    <row r="133" spans="1:4" ht="20.100000000000001" customHeight="1" x14ac:dyDescent="0.2">
      <c r="A133" s="57" t="s">
        <v>194</v>
      </c>
      <c r="B133" s="2">
        <v>2</v>
      </c>
      <c r="C133" s="11">
        <v>212.00000000000006</v>
      </c>
      <c r="D133" s="11">
        <v>106</v>
      </c>
    </row>
    <row r="134" spans="1:4" ht="20.100000000000001" customHeight="1" x14ac:dyDescent="0.2">
      <c r="A134" s="57" t="s">
        <v>195</v>
      </c>
      <c r="B134" s="2">
        <v>4</v>
      </c>
      <c r="C134" s="11">
        <v>987</v>
      </c>
      <c r="D134" s="11">
        <v>246.75</v>
      </c>
    </row>
    <row r="135" spans="1:4" ht="20.100000000000001" customHeight="1" x14ac:dyDescent="0.2">
      <c r="A135" s="57" t="s">
        <v>196</v>
      </c>
      <c r="B135" s="2">
        <v>6</v>
      </c>
      <c r="C135" s="11">
        <v>360.99999999999994</v>
      </c>
      <c r="D135" s="11">
        <v>60.166699999999999</v>
      </c>
    </row>
    <row r="136" spans="1:4" ht="20.100000000000001" customHeight="1" x14ac:dyDescent="0.2">
      <c r="A136" s="57" t="s">
        <v>197</v>
      </c>
      <c r="B136" s="2">
        <v>14</v>
      </c>
      <c r="C136" s="11">
        <v>2874.9999999999995</v>
      </c>
      <c r="D136" s="11">
        <v>205.3571</v>
      </c>
    </row>
    <row r="137" spans="1:4" ht="20.100000000000001" customHeight="1" x14ac:dyDescent="0.2">
      <c r="A137" s="57" t="s">
        <v>198</v>
      </c>
      <c r="B137" s="2">
        <v>16</v>
      </c>
      <c r="C137" s="11">
        <v>5435</v>
      </c>
      <c r="D137" s="11">
        <v>339.6875</v>
      </c>
    </row>
    <row r="138" spans="1:4" ht="20.100000000000001" customHeight="1" x14ac:dyDescent="0.2">
      <c r="A138" s="57" t="s">
        <v>199</v>
      </c>
      <c r="B138" s="2">
        <v>8</v>
      </c>
      <c r="C138" s="11">
        <v>909</v>
      </c>
      <c r="D138" s="11">
        <v>113.625</v>
      </c>
    </row>
    <row r="139" spans="1:4" ht="20.100000000000001" customHeight="1" x14ac:dyDescent="0.2">
      <c r="A139" s="57" t="s">
        <v>200</v>
      </c>
      <c r="B139" s="2">
        <v>4</v>
      </c>
      <c r="C139" s="11">
        <v>1781.0000000000005</v>
      </c>
      <c r="D139" s="11">
        <v>445.25</v>
      </c>
    </row>
    <row r="140" spans="1:4" ht="20.100000000000001" customHeight="1" x14ac:dyDescent="0.2">
      <c r="A140" s="57" t="s">
        <v>201</v>
      </c>
      <c r="B140" s="2">
        <v>0</v>
      </c>
      <c r="C140" s="11">
        <v>0</v>
      </c>
      <c r="D140" s="11">
        <v>0</v>
      </c>
    </row>
    <row r="141" spans="1:4" ht="20.100000000000001" customHeight="1" x14ac:dyDescent="0.2">
      <c r="A141" s="57" t="s">
        <v>202</v>
      </c>
      <c r="B141" s="2">
        <v>10</v>
      </c>
      <c r="C141" s="11">
        <v>1674</v>
      </c>
      <c r="D141" s="11">
        <v>167.4</v>
      </c>
    </row>
    <row r="142" spans="1:4" ht="20.100000000000001" customHeight="1" x14ac:dyDescent="0.2">
      <c r="A142" s="57" t="s">
        <v>203</v>
      </c>
      <c r="B142" s="2">
        <v>2</v>
      </c>
      <c r="C142" s="11">
        <v>411</v>
      </c>
      <c r="D142" s="11">
        <v>205.5</v>
      </c>
    </row>
    <row r="143" spans="1:4" ht="20.100000000000001" customHeight="1" x14ac:dyDescent="0.2">
      <c r="A143" s="57" t="s">
        <v>204</v>
      </c>
      <c r="B143" s="2">
        <v>15</v>
      </c>
      <c r="C143" s="11">
        <v>2324.0000000000005</v>
      </c>
      <c r="D143" s="11">
        <v>154.9333</v>
      </c>
    </row>
    <row r="144" spans="1:4" ht="20.100000000000001" customHeight="1" x14ac:dyDescent="0.2">
      <c r="A144" s="57" t="s">
        <v>205</v>
      </c>
      <c r="B144" s="2">
        <v>2</v>
      </c>
      <c r="C144" s="11">
        <v>67</v>
      </c>
      <c r="D144" s="11">
        <v>33.5</v>
      </c>
    </row>
    <row r="145" spans="1:4" ht="20.100000000000001" customHeight="1" x14ac:dyDescent="0.2">
      <c r="A145" s="57" t="s">
        <v>206</v>
      </c>
      <c r="B145" s="2">
        <v>22</v>
      </c>
      <c r="C145" s="11">
        <v>5479</v>
      </c>
      <c r="D145" s="11">
        <v>249.0455</v>
      </c>
    </row>
    <row r="146" spans="1:4" ht="20.100000000000001" customHeight="1" x14ac:dyDescent="0.2">
      <c r="A146" s="57" t="s">
        <v>207</v>
      </c>
      <c r="B146" s="2">
        <v>7</v>
      </c>
      <c r="C146" s="11">
        <v>1193</v>
      </c>
      <c r="D146" s="11">
        <v>170.42859999999999</v>
      </c>
    </row>
    <row r="147" spans="1:4" ht="20.100000000000001" customHeight="1" x14ac:dyDescent="0.2">
      <c r="A147" s="57" t="s">
        <v>208</v>
      </c>
      <c r="B147" s="2">
        <v>1</v>
      </c>
      <c r="C147" s="11">
        <v>424.00000000000011</v>
      </c>
      <c r="D147" s="11">
        <v>424</v>
      </c>
    </row>
    <row r="148" spans="1:4" ht="20.100000000000001" customHeight="1" x14ac:dyDescent="0.2">
      <c r="A148" s="57" t="s">
        <v>209</v>
      </c>
      <c r="B148" s="2">
        <v>8</v>
      </c>
      <c r="C148" s="11">
        <v>1239</v>
      </c>
      <c r="D148" s="11">
        <v>154.875</v>
      </c>
    </row>
    <row r="149" spans="1:4" ht="20.100000000000001" customHeight="1" x14ac:dyDescent="0.2">
      <c r="A149" s="57" t="s">
        <v>210</v>
      </c>
      <c r="B149" s="2">
        <v>6</v>
      </c>
      <c r="C149" s="11">
        <v>1839</v>
      </c>
      <c r="D149" s="11">
        <v>306.5</v>
      </c>
    </row>
    <row r="150" spans="1:4" ht="20.100000000000001" customHeight="1" x14ac:dyDescent="0.2">
      <c r="A150" s="57" t="s">
        <v>211</v>
      </c>
      <c r="B150" s="2">
        <v>9</v>
      </c>
      <c r="C150" s="11">
        <v>2511</v>
      </c>
      <c r="D150" s="11">
        <v>279</v>
      </c>
    </row>
    <row r="151" spans="1:4" ht="20.100000000000001" customHeight="1" x14ac:dyDescent="0.2">
      <c r="A151" s="57" t="s">
        <v>212</v>
      </c>
      <c r="B151" s="2">
        <v>9</v>
      </c>
      <c r="C151" s="11">
        <v>825</v>
      </c>
      <c r="D151" s="11">
        <v>91.666700000000006</v>
      </c>
    </row>
    <row r="152" spans="1:4" ht="20.100000000000001" customHeight="1" x14ac:dyDescent="0.2">
      <c r="A152" s="57" t="s">
        <v>213</v>
      </c>
      <c r="B152" s="2">
        <v>7</v>
      </c>
      <c r="C152" s="11">
        <v>1070</v>
      </c>
      <c r="D152" s="11">
        <v>152.8571</v>
      </c>
    </row>
    <row r="153" spans="1:4" ht="20.100000000000001" customHeight="1" x14ac:dyDescent="0.2">
      <c r="A153" s="57" t="s">
        <v>214</v>
      </c>
      <c r="B153" s="2">
        <v>11</v>
      </c>
      <c r="C153" s="11">
        <v>3053.0000000000005</v>
      </c>
      <c r="D153" s="11">
        <v>277.5455</v>
      </c>
    </row>
    <row r="154" spans="1:4" ht="20.100000000000001" customHeight="1" x14ac:dyDescent="0.2">
      <c r="A154" s="57" t="s">
        <v>215</v>
      </c>
      <c r="B154" s="2">
        <v>0</v>
      </c>
      <c r="C154" s="11">
        <v>0</v>
      </c>
      <c r="D154" s="11">
        <v>0</v>
      </c>
    </row>
    <row r="155" spans="1:4" ht="20.100000000000001" customHeight="1" x14ac:dyDescent="0.2">
      <c r="A155" s="57" t="s">
        <v>216</v>
      </c>
      <c r="B155" s="2">
        <v>4</v>
      </c>
      <c r="C155" s="11">
        <v>490.00000000000011</v>
      </c>
      <c r="D155" s="11">
        <v>122.5</v>
      </c>
    </row>
    <row r="156" spans="1:4" ht="20.100000000000001" customHeight="1" x14ac:dyDescent="0.2">
      <c r="A156" s="57" t="s">
        <v>217</v>
      </c>
      <c r="B156" s="2">
        <v>7</v>
      </c>
      <c r="C156" s="11">
        <v>757.99999999999989</v>
      </c>
      <c r="D156" s="11">
        <v>108.28570000000001</v>
      </c>
    </row>
    <row r="157" spans="1:4" ht="20.100000000000001" customHeight="1" x14ac:dyDescent="0.2">
      <c r="A157" s="57" t="s">
        <v>218</v>
      </c>
      <c r="B157" s="2">
        <v>21</v>
      </c>
      <c r="C157" s="11">
        <v>2181.9999999999995</v>
      </c>
      <c r="D157" s="11">
        <v>103.90479999999999</v>
      </c>
    </row>
    <row r="158" spans="1:4" ht="20.100000000000001" customHeight="1" x14ac:dyDescent="0.2">
      <c r="A158" s="57" t="s">
        <v>219</v>
      </c>
      <c r="B158" s="2">
        <v>10</v>
      </c>
      <c r="C158" s="11">
        <v>1887.9999999999995</v>
      </c>
      <c r="D158" s="11">
        <v>188.8</v>
      </c>
    </row>
    <row r="159" spans="1:4" ht="20.100000000000001" customHeight="1" x14ac:dyDescent="0.2">
      <c r="A159" s="57" t="s">
        <v>220</v>
      </c>
      <c r="B159" s="2">
        <v>6</v>
      </c>
      <c r="C159" s="11">
        <v>577.00000000000011</v>
      </c>
      <c r="D159" s="11">
        <v>96.166700000000006</v>
      </c>
    </row>
    <row r="160" spans="1:4" ht="20.100000000000001" customHeight="1" x14ac:dyDescent="0.2">
      <c r="A160" s="57" t="s">
        <v>221</v>
      </c>
      <c r="B160" s="2">
        <v>7</v>
      </c>
      <c r="C160" s="11">
        <v>1049</v>
      </c>
      <c r="D160" s="11">
        <v>149.8571</v>
      </c>
    </row>
    <row r="161" spans="1:4" ht="20.100000000000001" customHeight="1" x14ac:dyDescent="0.2">
      <c r="A161" s="57" t="s">
        <v>222</v>
      </c>
      <c r="B161" s="2">
        <v>13</v>
      </c>
      <c r="C161" s="11">
        <v>1760.0000000000005</v>
      </c>
      <c r="D161" s="11">
        <v>135.38460000000001</v>
      </c>
    </row>
    <row r="162" spans="1:4" ht="20.100000000000001" customHeight="1" x14ac:dyDescent="0.2">
      <c r="A162" s="57" t="s">
        <v>223</v>
      </c>
      <c r="B162" s="2">
        <v>14</v>
      </c>
      <c r="C162" s="11">
        <v>1169</v>
      </c>
      <c r="D162" s="11">
        <v>83.5</v>
      </c>
    </row>
    <row r="163" spans="1:4" ht="20.100000000000001" customHeight="1" x14ac:dyDescent="0.2">
      <c r="A163" s="57" t="s">
        <v>224</v>
      </c>
      <c r="B163" s="2">
        <v>5</v>
      </c>
      <c r="C163" s="11">
        <v>1209</v>
      </c>
      <c r="D163" s="11">
        <v>241.8</v>
      </c>
    </row>
    <row r="164" spans="1:4" ht="20.100000000000001" customHeight="1" x14ac:dyDescent="0.2">
      <c r="A164" s="57" t="s">
        <v>225</v>
      </c>
      <c r="B164" s="2">
        <v>11</v>
      </c>
      <c r="C164" s="11">
        <v>1293.9999999999995</v>
      </c>
      <c r="D164" s="11">
        <v>117.63639999999999</v>
      </c>
    </row>
    <row r="165" spans="1:4" ht="20.100000000000001" customHeight="1" x14ac:dyDescent="0.2">
      <c r="A165" s="57" t="s">
        <v>226</v>
      </c>
      <c r="B165" s="2">
        <v>10</v>
      </c>
      <c r="C165" s="11">
        <v>1647</v>
      </c>
      <c r="D165" s="11">
        <v>164.7</v>
      </c>
    </row>
    <row r="166" spans="1:4" ht="20.100000000000001" customHeight="1" x14ac:dyDescent="0.2">
      <c r="A166" s="57" t="s">
        <v>227</v>
      </c>
      <c r="B166" s="2">
        <v>11</v>
      </c>
      <c r="C166" s="11">
        <v>1994.0000000000005</v>
      </c>
      <c r="D166" s="11">
        <v>181.27269999999999</v>
      </c>
    </row>
    <row r="167" spans="1:4" ht="20.100000000000001" customHeight="1" x14ac:dyDescent="0.2">
      <c r="A167" s="57" t="s">
        <v>228</v>
      </c>
      <c r="B167" s="2">
        <v>7</v>
      </c>
      <c r="C167" s="11">
        <v>390</v>
      </c>
      <c r="D167" s="11">
        <v>55.714300000000001</v>
      </c>
    </row>
    <row r="168" spans="1:4" ht="20.100000000000001" customHeight="1" x14ac:dyDescent="0.2">
      <c r="A168" s="57" t="s">
        <v>229</v>
      </c>
      <c r="B168" s="2">
        <v>7</v>
      </c>
      <c r="C168" s="11">
        <v>3306</v>
      </c>
      <c r="D168" s="11">
        <v>472.28570000000002</v>
      </c>
    </row>
    <row r="169" spans="1:4" ht="20.100000000000001" customHeight="1" x14ac:dyDescent="0.2">
      <c r="A169" s="57" t="s">
        <v>230</v>
      </c>
      <c r="B169" s="2">
        <v>3</v>
      </c>
      <c r="C169" s="11">
        <v>393</v>
      </c>
      <c r="D169" s="11">
        <v>131</v>
      </c>
    </row>
    <row r="170" spans="1:4" ht="20.100000000000001" customHeight="1" x14ac:dyDescent="0.2">
      <c r="A170" s="57" t="s">
        <v>231</v>
      </c>
      <c r="B170" s="2">
        <v>3</v>
      </c>
      <c r="C170" s="11">
        <v>889</v>
      </c>
      <c r="D170" s="11">
        <v>296.33330000000001</v>
      </c>
    </row>
    <row r="171" spans="1:4" ht="20.100000000000001" customHeight="1" x14ac:dyDescent="0.2">
      <c r="A171" s="57" t="s">
        <v>232</v>
      </c>
      <c r="B171" s="2">
        <v>7</v>
      </c>
      <c r="C171" s="11">
        <v>3754</v>
      </c>
      <c r="D171" s="11">
        <v>536.28570000000002</v>
      </c>
    </row>
    <row r="172" spans="1:4" ht="20.100000000000001" customHeight="1" x14ac:dyDescent="0.2">
      <c r="A172" s="57" t="s">
        <v>233</v>
      </c>
      <c r="B172" s="2">
        <v>8</v>
      </c>
      <c r="C172" s="11">
        <v>1472.0000000000005</v>
      </c>
      <c r="D172" s="11">
        <v>184</v>
      </c>
    </row>
    <row r="173" spans="1:4" ht="20.100000000000001" customHeight="1" x14ac:dyDescent="0.2">
      <c r="A173" s="57" t="s">
        <v>234</v>
      </c>
      <c r="B173" s="2">
        <v>14</v>
      </c>
      <c r="C173" s="11">
        <v>3161</v>
      </c>
      <c r="D173" s="11">
        <v>225.78569999999999</v>
      </c>
    </row>
    <row r="174" spans="1:4" ht="20.100000000000001" customHeight="1" x14ac:dyDescent="0.2">
      <c r="A174" s="57" t="s">
        <v>235</v>
      </c>
      <c r="B174" s="2">
        <v>4</v>
      </c>
      <c r="C174" s="11">
        <v>1736.0000000000005</v>
      </c>
      <c r="D174" s="11">
        <v>434</v>
      </c>
    </row>
    <row r="175" spans="1:4" ht="20.100000000000001" customHeight="1" x14ac:dyDescent="0.2">
      <c r="A175" s="57" t="s">
        <v>236</v>
      </c>
      <c r="B175" s="2">
        <v>5</v>
      </c>
      <c r="C175" s="11">
        <v>3625</v>
      </c>
      <c r="D175" s="11">
        <v>725</v>
      </c>
    </row>
    <row r="176" spans="1:4" ht="20.100000000000001" customHeight="1" x14ac:dyDescent="0.2">
      <c r="A176" s="57" t="s">
        <v>237</v>
      </c>
      <c r="B176" s="2">
        <v>8</v>
      </c>
      <c r="C176" s="11">
        <v>4283</v>
      </c>
      <c r="D176" s="11">
        <v>535.375</v>
      </c>
    </row>
    <row r="177" spans="1:4" ht="20.100000000000001" customHeight="1" x14ac:dyDescent="0.2">
      <c r="A177" s="57" t="s">
        <v>238</v>
      </c>
      <c r="B177" s="2">
        <v>2</v>
      </c>
      <c r="C177" s="11">
        <v>200.00000000000006</v>
      </c>
      <c r="D177" s="11">
        <v>100</v>
      </c>
    </row>
    <row r="178" spans="1:4" ht="20.100000000000001" customHeight="1" x14ac:dyDescent="0.2">
      <c r="A178" s="57" t="s">
        <v>239</v>
      </c>
      <c r="B178" s="2">
        <v>25</v>
      </c>
      <c r="C178" s="11">
        <v>5239</v>
      </c>
      <c r="D178" s="11">
        <v>209.56</v>
      </c>
    </row>
    <row r="179" spans="1:4" ht="20.100000000000001" customHeight="1" x14ac:dyDescent="0.2">
      <c r="A179" s="57" t="s">
        <v>240</v>
      </c>
      <c r="B179" s="2">
        <v>3</v>
      </c>
      <c r="C179" s="11">
        <v>360</v>
      </c>
      <c r="D179" s="11">
        <v>120</v>
      </c>
    </row>
    <row r="180" spans="1:4" ht="20.100000000000001" customHeight="1" x14ac:dyDescent="0.2">
      <c r="A180" s="57" t="s">
        <v>241</v>
      </c>
      <c r="B180" s="2">
        <v>5</v>
      </c>
      <c r="C180" s="11">
        <v>1404</v>
      </c>
      <c r="D180" s="11">
        <v>280.8</v>
      </c>
    </row>
    <row r="181" spans="1:4" ht="20.100000000000001" customHeight="1" x14ac:dyDescent="0.2">
      <c r="A181" s="57" t="s">
        <v>242</v>
      </c>
      <c r="B181" s="2">
        <v>0</v>
      </c>
      <c r="C181" s="11">
        <v>0</v>
      </c>
      <c r="D181" s="11">
        <v>0</v>
      </c>
    </row>
    <row r="182" spans="1:4" ht="20.100000000000001" customHeight="1" x14ac:dyDescent="0.2">
      <c r="A182" s="57" t="s">
        <v>243</v>
      </c>
      <c r="B182" s="2">
        <v>7</v>
      </c>
      <c r="C182" s="11">
        <v>2409</v>
      </c>
      <c r="D182" s="11">
        <v>344.1429</v>
      </c>
    </row>
    <row r="183" spans="1:4" ht="20.100000000000001" customHeight="1" x14ac:dyDescent="0.2">
      <c r="A183" s="57" t="s">
        <v>244</v>
      </c>
      <c r="B183" s="2">
        <v>6</v>
      </c>
      <c r="C183" s="11">
        <v>3938</v>
      </c>
      <c r="D183" s="11">
        <v>656.33330000000001</v>
      </c>
    </row>
    <row r="184" spans="1:4" ht="20.100000000000001" customHeight="1" x14ac:dyDescent="0.2">
      <c r="A184" s="57" t="s">
        <v>245</v>
      </c>
      <c r="B184" s="2">
        <v>2</v>
      </c>
      <c r="C184" s="11">
        <v>417</v>
      </c>
      <c r="D184" s="11">
        <v>208.5</v>
      </c>
    </row>
    <row r="185" spans="1:4" ht="20.100000000000001" customHeight="1" x14ac:dyDescent="0.2">
      <c r="A185" s="57" t="s">
        <v>246</v>
      </c>
      <c r="B185" s="2">
        <v>1</v>
      </c>
      <c r="C185" s="11">
        <v>312.99999999999994</v>
      </c>
      <c r="D185" s="11">
        <v>313</v>
      </c>
    </row>
    <row r="186" spans="1:4" ht="20.100000000000001" customHeight="1" x14ac:dyDescent="0.2">
      <c r="A186" s="57" t="s">
        <v>247</v>
      </c>
      <c r="B186" s="2">
        <v>10</v>
      </c>
      <c r="C186" s="11">
        <v>2411.0000000000005</v>
      </c>
      <c r="D186" s="11">
        <v>241.1</v>
      </c>
    </row>
    <row r="187" spans="1:4" ht="20.100000000000001" customHeight="1" x14ac:dyDescent="0.2">
      <c r="A187" s="57" t="s">
        <v>248</v>
      </c>
      <c r="B187" s="2">
        <v>13</v>
      </c>
      <c r="C187" s="11">
        <v>4064</v>
      </c>
      <c r="D187" s="11">
        <v>312.61540000000002</v>
      </c>
    </row>
    <row r="188" spans="1:4" ht="20.100000000000001" customHeight="1" x14ac:dyDescent="0.2">
      <c r="A188" s="57" t="s">
        <v>249</v>
      </c>
      <c r="B188" s="2">
        <v>11</v>
      </c>
      <c r="C188" s="11">
        <v>1902.9999999999995</v>
      </c>
      <c r="D188" s="11">
        <v>173</v>
      </c>
    </row>
    <row r="189" spans="1:4" ht="20.100000000000001" customHeight="1" x14ac:dyDescent="0.2">
      <c r="A189" s="57" t="s">
        <v>250</v>
      </c>
      <c r="B189" s="2">
        <v>20</v>
      </c>
      <c r="C189" s="11">
        <v>2943.9999999999995</v>
      </c>
      <c r="D189" s="11">
        <v>147.19999999999999</v>
      </c>
    </row>
    <row r="190" spans="1:4" ht="20.100000000000001" customHeight="1" x14ac:dyDescent="0.2">
      <c r="A190" s="57" t="s">
        <v>251</v>
      </c>
      <c r="B190" s="2">
        <v>17</v>
      </c>
      <c r="C190" s="11">
        <v>3745</v>
      </c>
      <c r="D190" s="11">
        <v>220.29409999999999</v>
      </c>
    </row>
    <row r="191" spans="1:4" ht="20.100000000000001" customHeight="1" x14ac:dyDescent="0.2">
      <c r="A191" s="57" t="s">
        <v>252</v>
      </c>
      <c r="B191" s="2">
        <v>9</v>
      </c>
      <c r="C191" s="11">
        <v>1238.0000000000005</v>
      </c>
      <c r="D191" s="11">
        <v>137.5556</v>
      </c>
    </row>
    <row r="192" spans="1:4" ht="20.100000000000001" customHeight="1" x14ac:dyDescent="0.2">
      <c r="A192" s="57" t="s">
        <v>253</v>
      </c>
      <c r="B192" s="2">
        <v>15</v>
      </c>
      <c r="C192" s="11">
        <v>3356</v>
      </c>
      <c r="D192" s="11">
        <v>223.73330000000001</v>
      </c>
    </row>
    <row r="193" spans="1:4" ht="20.100000000000001" customHeight="1" x14ac:dyDescent="0.2">
      <c r="A193" s="57" t="s">
        <v>254</v>
      </c>
      <c r="B193" s="2">
        <v>4</v>
      </c>
      <c r="C193" s="11">
        <v>348.99999999999994</v>
      </c>
      <c r="D193" s="11">
        <v>87.25</v>
      </c>
    </row>
    <row r="194" spans="1:4" ht="20.100000000000001" customHeight="1" x14ac:dyDescent="0.2">
      <c r="A194" s="57" t="s">
        <v>255</v>
      </c>
      <c r="B194" s="2">
        <v>3</v>
      </c>
      <c r="C194" s="11">
        <v>661.00000000000011</v>
      </c>
      <c r="D194" s="11">
        <v>220.33330000000001</v>
      </c>
    </row>
    <row r="195" spans="1:4" ht="20.100000000000001" customHeight="1" x14ac:dyDescent="0.2">
      <c r="A195" s="57" t="s">
        <v>256</v>
      </c>
      <c r="B195" s="2">
        <v>13</v>
      </c>
      <c r="C195" s="11">
        <v>2655</v>
      </c>
      <c r="D195" s="11">
        <v>204.23079999999999</v>
      </c>
    </row>
    <row r="196" spans="1:4" ht="20.100000000000001" customHeight="1" x14ac:dyDescent="0.2">
      <c r="A196" s="57" t="s">
        <v>257</v>
      </c>
      <c r="B196" s="2">
        <v>17</v>
      </c>
      <c r="C196" s="11">
        <v>2367.9999999999995</v>
      </c>
      <c r="D196" s="11">
        <v>139.29409999999999</v>
      </c>
    </row>
    <row r="197" spans="1:4" ht="20.100000000000001" customHeight="1" x14ac:dyDescent="0.2">
      <c r="A197" s="57" t="s">
        <v>258</v>
      </c>
      <c r="B197" s="2">
        <v>4</v>
      </c>
      <c r="C197" s="11">
        <v>333.99999999999994</v>
      </c>
      <c r="D197" s="11">
        <v>83.5</v>
      </c>
    </row>
    <row r="198" spans="1:4" ht="20.100000000000001" customHeight="1" x14ac:dyDescent="0.2">
      <c r="A198" s="57" t="s">
        <v>259</v>
      </c>
      <c r="B198" s="2">
        <v>9</v>
      </c>
      <c r="C198" s="11">
        <v>1925.0000000000005</v>
      </c>
      <c r="D198" s="11">
        <v>213.88890000000001</v>
      </c>
    </row>
    <row r="199" spans="1:4" ht="20.100000000000001" customHeight="1" x14ac:dyDescent="0.2">
      <c r="A199" s="57" t="s">
        <v>260</v>
      </c>
      <c r="B199" s="2">
        <v>0</v>
      </c>
      <c r="C199" s="11">
        <v>20.000000000000004</v>
      </c>
      <c r="D199" s="11">
        <v>0</v>
      </c>
    </row>
    <row r="200" spans="1:4" ht="20.100000000000001" customHeight="1" x14ac:dyDescent="0.2">
      <c r="A200" s="57" t="s">
        <v>261</v>
      </c>
      <c r="B200" s="2">
        <v>10</v>
      </c>
      <c r="C200" s="11">
        <v>3009</v>
      </c>
      <c r="D200" s="11">
        <v>300.89999999999998</v>
      </c>
    </row>
    <row r="201" spans="1:4" ht="20.100000000000001" customHeight="1" x14ac:dyDescent="0.2">
      <c r="A201" s="57" t="s">
        <v>262</v>
      </c>
      <c r="B201" s="2">
        <v>6</v>
      </c>
      <c r="C201" s="11">
        <v>568.99999999999989</v>
      </c>
      <c r="D201" s="11">
        <v>94.833299999999994</v>
      </c>
    </row>
    <row r="202" spans="1:4" ht="20.100000000000001" customHeight="1" x14ac:dyDescent="0.2">
      <c r="A202" s="57" t="s">
        <v>263</v>
      </c>
      <c r="B202" s="2">
        <v>10</v>
      </c>
      <c r="C202" s="11">
        <v>887</v>
      </c>
      <c r="D202" s="11">
        <v>88.7</v>
      </c>
    </row>
    <row r="203" spans="1:4" ht="20.100000000000001" customHeight="1" x14ac:dyDescent="0.2">
      <c r="A203" s="57" t="s">
        <v>264</v>
      </c>
      <c r="B203" s="2">
        <v>5</v>
      </c>
      <c r="C203" s="11">
        <v>1335.9999999999995</v>
      </c>
      <c r="D203" s="11">
        <v>267.2</v>
      </c>
    </row>
    <row r="204" spans="1:4" ht="20.100000000000001" customHeight="1" x14ac:dyDescent="0.2">
      <c r="A204" s="57" t="s">
        <v>265</v>
      </c>
      <c r="B204" s="2">
        <v>8</v>
      </c>
      <c r="C204" s="11">
        <v>2004.9999999999995</v>
      </c>
      <c r="D204" s="11">
        <v>250.625</v>
      </c>
    </row>
    <row r="205" spans="1:4" ht="20.100000000000001" customHeight="1" x14ac:dyDescent="0.2">
      <c r="A205" s="57" t="s">
        <v>266</v>
      </c>
      <c r="B205" s="2">
        <v>1</v>
      </c>
      <c r="C205" s="11">
        <v>171</v>
      </c>
      <c r="D205" s="11">
        <v>171</v>
      </c>
    </row>
    <row r="206" spans="1:4" ht="20.100000000000001" customHeight="1" x14ac:dyDescent="0.2">
      <c r="A206" s="57" t="s">
        <v>267</v>
      </c>
      <c r="B206" s="2">
        <v>5</v>
      </c>
      <c r="C206" s="11">
        <v>415.99999999999989</v>
      </c>
      <c r="D206" s="11">
        <v>83.2</v>
      </c>
    </row>
    <row r="207" spans="1:4" ht="20.100000000000001" customHeight="1" x14ac:dyDescent="0.2">
      <c r="A207" s="57" t="s">
        <v>268</v>
      </c>
      <c r="B207" s="2">
        <v>6</v>
      </c>
      <c r="C207" s="11">
        <v>988</v>
      </c>
      <c r="D207" s="11">
        <v>164.66669999999999</v>
      </c>
    </row>
    <row r="208" spans="1:4" ht="20.100000000000001" customHeight="1" x14ac:dyDescent="0.2">
      <c r="A208" s="57" t="s">
        <v>269</v>
      </c>
      <c r="B208" s="2">
        <v>4</v>
      </c>
      <c r="C208" s="11">
        <v>514.00000000000011</v>
      </c>
      <c r="D208" s="11">
        <v>128.5</v>
      </c>
    </row>
    <row r="209" spans="1:4" ht="20.100000000000001" customHeight="1" x14ac:dyDescent="0.2">
      <c r="A209" s="57" t="s">
        <v>270</v>
      </c>
      <c r="B209" s="2">
        <v>9</v>
      </c>
      <c r="C209" s="11">
        <v>1019</v>
      </c>
      <c r="D209" s="11">
        <v>113.2222</v>
      </c>
    </row>
    <row r="210" spans="1:4" ht="20.100000000000001" customHeight="1" x14ac:dyDescent="0.2">
      <c r="A210" s="57" t="s">
        <v>271</v>
      </c>
      <c r="B210" s="2">
        <v>8</v>
      </c>
      <c r="C210" s="11">
        <v>2573.0000000000005</v>
      </c>
      <c r="D210" s="11">
        <v>321.625</v>
      </c>
    </row>
    <row r="211" spans="1:4" ht="20.100000000000001" customHeight="1" x14ac:dyDescent="0.2">
      <c r="A211" s="57" t="s">
        <v>272</v>
      </c>
      <c r="B211" s="2">
        <v>11</v>
      </c>
      <c r="C211" s="11">
        <v>3696</v>
      </c>
      <c r="D211" s="11">
        <v>336</v>
      </c>
    </row>
    <row r="212" spans="1:4" ht="20.100000000000001" customHeight="1" x14ac:dyDescent="0.2">
      <c r="A212" s="57" t="s">
        <v>273</v>
      </c>
      <c r="B212" s="2">
        <v>3</v>
      </c>
      <c r="C212" s="11">
        <v>835</v>
      </c>
      <c r="D212" s="11">
        <v>278.33330000000001</v>
      </c>
    </row>
    <row r="213" spans="1:4" ht="20.100000000000001" customHeight="1" x14ac:dyDescent="0.2">
      <c r="A213" s="57" t="s">
        <v>274</v>
      </c>
      <c r="B213" s="2">
        <v>7</v>
      </c>
      <c r="C213" s="11">
        <v>1220.0000000000005</v>
      </c>
      <c r="D213" s="11">
        <v>174.28569999999999</v>
      </c>
    </row>
    <row r="214" spans="1:4" ht="20.100000000000001" customHeight="1" x14ac:dyDescent="0.2">
      <c r="A214" s="57" t="s">
        <v>275</v>
      </c>
      <c r="B214" s="2">
        <v>0</v>
      </c>
      <c r="C214" s="11">
        <v>0</v>
      </c>
      <c r="D214" s="11">
        <v>0</v>
      </c>
    </row>
    <row r="215" spans="1:4" ht="20.100000000000001" customHeight="1" x14ac:dyDescent="0.2">
      <c r="A215" s="57" t="s">
        <v>276</v>
      </c>
      <c r="B215" s="2">
        <v>7</v>
      </c>
      <c r="C215" s="11">
        <v>1779.9999999999995</v>
      </c>
      <c r="D215" s="11">
        <v>254.28569999999999</v>
      </c>
    </row>
    <row r="216" spans="1:4" ht="20.100000000000001" customHeight="1" x14ac:dyDescent="0.2">
      <c r="A216" s="57" t="s">
        <v>277</v>
      </c>
      <c r="B216" s="2">
        <v>8</v>
      </c>
      <c r="C216" s="11">
        <v>909</v>
      </c>
      <c r="D216" s="11">
        <v>113.625</v>
      </c>
    </row>
    <row r="217" spans="1:4" ht="20.100000000000001" customHeight="1" x14ac:dyDescent="0.2">
      <c r="A217" s="57" t="s">
        <v>278</v>
      </c>
      <c r="B217" s="2">
        <v>7</v>
      </c>
      <c r="C217" s="11">
        <v>1114</v>
      </c>
      <c r="D217" s="11">
        <v>159.1429</v>
      </c>
    </row>
    <row r="218" spans="1:4" ht="20.100000000000001" customHeight="1" x14ac:dyDescent="0.2">
      <c r="A218" s="57" t="s">
        <v>279</v>
      </c>
      <c r="B218" s="2">
        <v>10</v>
      </c>
      <c r="C218" s="11">
        <v>1848</v>
      </c>
      <c r="D218" s="11">
        <v>184.8</v>
      </c>
    </row>
    <row r="219" spans="1:4" ht="20.100000000000001" customHeight="1" x14ac:dyDescent="0.2">
      <c r="A219" s="57" t="s">
        <v>280</v>
      </c>
      <c r="B219" s="2">
        <v>3</v>
      </c>
      <c r="C219" s="11">
        <v>484.00000000000011</v>
      </c>
      <c r="D219" s="11">
        <v>161.33330000000001</v>
      </c>
    </row>
    <row r="220" spans="1:4" ht="20.100000000000001" customHeight="1" x14ac:dyDescent="0.2">
      <c r="A220" s="57" t="s">
        <v>281</v>
      </c>
      <c r="B220" s="2">
        <v>8</v>
      </c>
      <c r="C220" s="11">
        <v>1203.9999999999995</v>
      </c>
      <c r="D220" s="11">
        <v>150.5</v>
      </c>
    </row>
    <row r="221" spans="1:4" ht="20.100000000000001" customHeight="1" x14ac:dyDescent="0.2">
      <c r="A221" s="57" t="s">
        <v>282</v>
      </c>
      <c r="B221" s="2">
        <v>10</v>
      </c>
      <c r="C221" s="11">
        <v>2691.9999999999995</v>
      </c>
      <c r="D221" s="11">
        <v>269.2</v>
      </c>
    </row>
    <row r="222" spans="1:4" ht="20.100000000000001" customHeight="1" x14ac:dyDescent="0.2">
      <c r="A222" s="57" t="s">
        <v>283</v>
      </c>
      <c r="B222" s="2">
        <v>5</v>
      </c>
      <c r="C222" s="11">
        <v>2483.0000000000005</v>
      </c>
      <c r="D222" s="11">
        <v>496.6</v>
      </c>
    </row>
    <row r="223" spans="1:4" ht="20.100000000000001" customHeight="1" x14ac:dyDescent="0.2">
      <c r="A223" s="57" t="s">
        <v>284</v>
      </c>
      <c r="B223" s="2">
        <v>3</v>
      </c>
      <c r="C223" s="11">
        <v>663</v>
      </c>
      <c r="D223" s="11">
        <v>221</v>
      </c>
    </row>
    <row r="224" spans="1:4" ht="20.100000000000001" customHeight="1" x14ac:dyDescent="0.2">
      <c r="A224" s="57" t="s">
        <v>285</v>
      </c>
      <c r="B224" s="2">
        <v>5</v>
      </c>
      <c r="C224" s="11">
        <v>901</v>
      </c>
      <c r="D224" s="11">
        <v>180.2</v>
      </c>
    </row>
    <row r="225" spans="1:4" ht="20.100000000000001" customHeight="1" x14ac:dyDescent="0.2">
      <c r="A225" s="57" t="s">
        <v>286</v>
      </c>
      <c r="B225" s="2">
        <v>10</v>
      </c>
      <c r="C225" s="11">
        <v>1940.0000000000005</v>
      </c>
      <c r="D225" s="11">
        <v>194</v>
      </c>
    </row>
    <row r="226" spans="1:4" ht="20.100000000000001" customHeight="1" x14ac:dyDescent="0.2">
      <c r="A226" s="57" t="s">
        <v>287</v>
      </c>
      <c r="B226" s="2">
        <v>7</v>
      </c>
      <c r="C226" s="11">
        <v>2037.9999999999995</v>
      </c>
      <c r="D226" s="11">
        <v>291.1429</v>
      </c>
    </row>
    <row r="227" spans="1:4" ht="20.100000000000001" customHeight="1" x14ac:dyDescent="0.2">
      <c r="A227" s="57" t="s">
        <v>288</v>
      </c>
      <c r="B227" s="2">
        <v>9</v>
      </c>
      <c r="C227" s="11">
        <v>3447</v>
      </c>
      <c r="D227" s="11">
        <v>383</v>
      </c>
    </row>
    <row r="228" spans="1:4" ht="20.100000000000001" customHeight="1" x14ac:dyDescent="0.2">
      <c r="A228" s="57" t="s">
        <v>289</v>
      </c>
      <c r="B228" s="2">
        <v>2</v>
      </c>
      <c r="C228" s="11">
        <v>924</v>
      </c>
      <c r="D228" s="11">
        <v>462</v>
      </c>
    </row>
    <row r="229" spans="1:4" ht="20.100000000000001" customHeight="1" x14ac:dyDescent="0.2">
      <c r="A229" s="57" t="s">
        <v>290</v>
      </c>
      <c r="B229" s="2">
        <v>7</v>
      </c>
      <c r="C229" s="11">
        <v>3950</v>
      </c>
      <c r="D229" s="11">
        <v>564.28570000000002</v>
      </c>
    </row>
    <row r="230" spans="1:4" ht="20.100000000000001" customHeight="1" x14ac:dyDescent="0.2">
      <c r="A230" s="57" t="s">
        <v>291</v>
      </c>
      <c r="B230" s="2">
        <v>7</v>
      </c>
      <c r="C230" s="11">
        <v>583.99999999999989</v>
      </c>
      <c r="D230" s="11">
        <v>83.428600000000003</v>
      </c>
    </row>
    <row r="231" spans="1:4" ht="20.100000000000001" customHeight="1" x14ac:dyDescent="0.2">
      <c r="A231" s="57" t="s">
        <v>292</v>
      </c>
      <c r="B231" s="2">
        <v>4</v>
      </c>
      <c r="C231" s="11">
        <v>1038</v>
      </c>
      <c r="D231" s="11">
        <v>259.5</v>
      </c>
    </row>
    <row r="232" spans="1:4" ht="20.100000000000001" customHeight="1" x14ac:dyDescent="0.2">
      <c r="A232" s="57" t="s">
        <v>293</v>
      </c>
      <c r="B232" s="2">
        <v>3</v>
      </c>
      <c r="C232" s="11">
        <v>167.00000000000003</v>
      </c>
      <c r="D232" s="11">
        <v>55.666699999999999</v>
      </c>
    </row>
    <row r="233" spans="1:4" ht="20.100000000000001" customHeight="1" x14ac:dyDescent="0.2">
      <c r="A233" s="57" t="s">
        <v>294</v>
      </c>
      <c r="B233" s="2">
        <v>8</v>
      </c>
      <c r="C233" s="11">
        <v>745.99999999999989</v>
      </c>
      <c r="D233" s="11">
        <v>93.25</v>
      </c>
    </row>
    <row r="234" spans="1:4" ht="20.100000000000001" customHeight="1" x14ac:dyDescent="0.2">
      <c r="A234" s="57" t="s">
        <v>295</v>
      </c>
      <c r="B234" s="2">
        <v>8</v>
      </c>
      <c r="C234" s="11">
        <v>2142</v>
      </c>
      <c r="D234" s="11">
        <v>267.75</v>
      </c>
    </row>
    <row r="235" spans="1:4" ht="20.100000000000001" customHeight="1" x14ac:dyDescent="0.2">
      <c r="A235" s="57" t="s">
        <v>296</v>
      </c>
      <c r="B235" s="2">
        <v>2</v>
      </c>
      <c r="C235" s="11">
        <v>1313.0000000000005</v>
      </c>
      <c r="D235" s="11">
        <v>656.5</v>
      </c>
    </row>
    <row r="236" spans="1:4" ht="20.100000000000001" customHeight="1" x14ac:dyDescent="0.2">
      <c r="A236" s="57" t="s">
        <v>297</v>
      </c>
      <c r="B236" s="2">
        <v>18</v>
      </c>
      <c r="C236" s="11">
        <v>2753.0000000000005</v>
      </c>
      <c r="D236" s="11">
        <v>152.9444</v>
      </c>
    </row>
    <row r="237" spans="1:4" ht="20.100000000000001" customHeight="1" x14ac:dyDescent="0.2">
      <c r="A237" s="57" t="s">
        <v>298</v>
      </c>
      <c r="B237" s="2">
        <v>13</v>
      </c>
      <c r="C237" s="11">
        <v>4696</v>
      </c>
      <c r="D237" s="11">
        <v>361.23079999999999</v>
      </c>
    </row>
    <row r="238" spans="1:4" ht="20.100000000000001" customHeight="1" x14ac:dyDescent="0.2">
      <c r="A238" s="57" t="s">
        <v>299</v>
      </c>
      <c r="B238" s="2">
        <v>9</v>
      </c>
      <c r="C238" s="11">
        <v>2141.0000000000005</v>
      </c>
      <c r="D238" s="11">
        <v>237.88890000000001</v>
      </c>
    </row>
    <row r="239" spans="1:4" ht="20.100000000000001" customHeight="1" x14ac:dyDescent="0.2">
      <c r="A239" s="57" t="s">
        <v>300</v>
      </c>
      <c r="B239" s="2">
        <v>12</v>
      </c>
      <c r="C239" s="11">
        <v>3257</v>
      </c>
      <c r="D239" s="11">
        <v>271.41669999999999</v>
      </c>
    </row>
    <row r="240" spans="1:4" ht="20.100000000000001" customHeight="1" x14ac:dyDescent="0.2">
      <c r="A240" s="57" t="s">
        <v>301</v>
      </c>
      <c r="B240" s="2">
        <v>9</v>
      </c>
      <c r="C240" s="11">
        <v>2582.0000000000005</v>
      </c>
      <c r="D240" s="11">
        <v>286.88889999999998</v>
      </c>
    </row>
    <row r="241" spans="1:4" ht="20.100000000000001" customHeight="1" x14ac:dyDescent="0.2">
      <c r="A241" s="57" t="s">
        <v>302</v>
      </c>
      <c r="B241" s="2">
        <v>20</v>
      </c>
      <c r="C241" s="11">
        <v>1473.9999999999995</v>
      </c>
      <c r="D241" s="11">
        <v>73.7</v>
      </c>
    </row>
    <row r="242" spans="1:4" ht="20.100000000000001" customHeight="1" x14ac:dyDescent="0.2">
      <c r="A242" s="57" t="s">
        <v>303</v>
      </c>
      <c r="B242" s="2">
        <v>12</v>
      </c>
      <c r="C242" s="11">
        <v>2004.9999999999995</v>
      </c>
      <c r="D242" s="11">
        <v>167.08330000000001</v>
      </c>
    </row>
    <row r="243" spans="1:4" ht="20.100000000000001" customHeight="1" x14ac:dyDescent="0.2">
      <c r="A243" s="57" t="s">
        <v>304</v>
      </c>
      <c r="B243" s="2">
        <v>8</v>
      </c>
      <c r="C243" s="11">
        <v>2016.9999999999995</v>
      </c>
      <c r="D243" s="11">
        <v>252.125</v>
      </c>
    </row>
    <row r="244" spans="1:4" ht="20.100000000000001" customHeight="1" x14ac:dyDescent="0.2">
      <c r="A244" s="57" t="s">
        <v>305</v>
      </c>
      <c r="B244" s="2">
        <v>7</v>
      </c>
      <c r="C244" s="11">
        <v>769</v>
      </c>
      <c r="D244" s="11">
        <v>109.8571</v>
      </c>
    </row>
    <row r="245" spans="1:4" ht="20.100000000000001" customHeight="1" x14ac:dyDescent="0.2">
      <c r="A245" s="57" t="s">
        <v>306</v>
      </c>
      <c r="B245" s="2">
        <v>10</v>
      </c>
      <c r="C245" s="11">
        <v>1173</v>
      </c>
      <c r="D245" s="11">
        <v>117.3</v>
      </c>
    </row>
    <row r="246" spans="1:4" ht="20.100000000000001" customHeight="1" x14ac:dyDescent="0.2">
      <c r="A246" s="57" t="s">
        <v>307</v>
      </c>
      <c r="B246" s="2">
        <v>4</v>
      </c>
      <c r="C246" s="11">
        <v>3160</v>
      </c>
      <c r="D246" s="11">
        <v>790</v>
      </c>
    </row>
    <row r="247" spans="1:4" ht="20.100000000000001" customHeight="1" x14ac:dyDescent="0.2">
      <c r="A247" s="57" t="s">
        <v>308</v>
      </c>
      <c r="B247" s="2">
        <v>23</v>
      </c>
      <c r="C247" s="11">
        <v>3005.0000000000005</v>
      </c>
      <c r="D247" s="11">
        <v>130.65219999999999</v>
      </c>
    </row>
    <row r="248" spans="1:4" ht="20.100000000000001" customHeight="1" x14ac:dyDescent="0.2">
      <c r="A248" s="57" t="s">
        <v>309</v>
      </c>
      <c r="B248" s="2">
        <v>5</v>
      </c>
      <c r="C248" s="11">
        <v>1506</v>
      </c>
      <c r="D248" s="11">
        <v>301.2</v>
      </c>
    </row>
    <row r="249" spans="1:4" ht="20.100000000000001" customHeight="1" x14ac:dyDescent="0.2">
      <c r="A249" s="57" t="s">
        <v>310</v>
      </c>
      <c r="B249" s="2">
        <v>21</v>
      </c>
      <c r="C249" s="11">
        <v>2952.9999999999995</v>
      </c>
      <c r="D249" s="11">
        <v>140.619</v>
      </c>
    </row>
    <row r="250" spans="1:4" ht="20.100000000000001" customHeight="1" x14ac:dyDescent="0.2">
      <c r="A250" s="57" t="s">
        <v>311</v>
      </c>
      <c r="B250" s="2">
        <v>4</v>
      </c>
      <c r="C250" s="11">
        <v>826</v>
      </c>
      <c r="D250" s="11">
        <v>206.5</v>
      </c>
    </row>
    <row r="251" spans="1:4" ht="20.100000000000001" customHeight="1" x14ac:dyDescent="0.2">
      <c r="A251" s="57" t="s">
        <v>312</v>
      </c>
      <c r="B251" s="2">
        <v>8</v>
      </c>
      <c r="C251" s="11">
        <v>771</v>
      </c>
      <c r="D251" s="11">
        <v>96.375</v>
      </c>
    </row>
    <row r="252" spans="1:4" ht="20.100000000000001" customHeight="1" x14ac:dyDescent="0.2">
      <c r="A252" s="57" t="s">
        <v>313</v>
      </c>
      <c r="B252" s="2">
        <v>5</v>
      </c>
      <c r="C252" s="11">
        <v>1025</v>
      </c>
      <c r="D252" s="11">
        <v>205</v>
      </c>
    </row>
    <row r="253" spans="1:4" ht="20.100000000000001" customHeight="1" x14ac:dyDescent="0.2">
      <c r="A253" s="57" t="s">
        <v>314</v>
      </c>
      <c r="B253" s="2">
        <v>16</v>
      </c>
      <c r="C253" s="11">
        <v>4877</v>
      </c>
      <c r="D253" s="11">
        <v>304.8125</v>
      </c>
    </row>
    <row r="254" spans="1:4" ht="20.100000000000001" customHeight="1" x14ac:dyDescent="0.2">
      <c r="A254" s="57" t="s">
        <v>315</v>
      </c>
      <c r="B254" s="2">
        <v>12</v>
      </c>
      <c r="C254" s="11">
        <v>2415</v>
      </c>
      <c r="D254" s="11">
        <v>201.25</v>
      </c>
    </row>
    <row r="255" spans="1:4" ht="20.100000000000001" customHeight="1" x14ac:dyDescent="0.2">
      <c r="A255" s="57" t="s">
        <v>316</v>
      </c>
      <c r="B255" s="2">
        <v>8</v>
      </c>
      <c r="C255" s="11">
        <v>786</v>
      </c>
      <c r="D255" s="11">
        <v>98.25</v>
      </c>
    </row>
    <row r="256" spans="1:4" ht="20.100000000000001" customHeight="1" x14ac:dyDescent="0.2">
      <c r="A256" s="57" t="s">
        <v>317</v>
      </c>
      <c r="B256" s="2">
        <v>0</v>
      </c>
      <c r="C256" s="11">
        <v>0</v>
      </c>
      <c r="D256" s="11">
        <v>0</v>
      </c>
    </row>
    <row r="257" spans="1:4" ht="20.100000000000001" customHeight="1" x14ac:dyDescent="0.2">
      <c r="A257" s="57" t="s">
        <v>318</v>
      </c>
      <c r="B257" s="2">
        <v>15</v>
      </c>
      <c r="C257" s="11">
        <v>1710.9999999999995</v>
      </c>
      <c r="D257" s="11">
        <v>114.0667</v>
      </c>
    </row>
    <row r="258" spans="1:4" ht="20.100000000000001" customHeight="1" x14ac:dyDescent="0.2">
      <c r="A258" s="57" t="s">
        <v>319</v>
      </c>
      <c r="B258" s="2">
        <v>14</v>
      </c>
      <c r="C258" s="11">
        <v>1937.0000000000005</v>
      </c>
      <c r="D258" s="11">
        <v>138.3571</v>
      </c>
    </row>
    <row r="259" spans="1:4" ht="20.100000000000001" customHeight="1" x14ac:dyDescent="0.2">
      <c r="A259" s="57" t="s">
        <v>320</v>
      </c>
      <c r="B259" s="2">
        <v>8</v>
      </c>
      <c r="C259" s="11">
        <v>1178</v>
      </c>
      <c r="D259" s="11">
        <v>147.25</v>
      </c>
    </row>
    <row r="260" spans="1:4" ht="20.100000000000001" customHeight="1" x14ac:dyDescent="0.2">
      <c r="A260" s="57" t="s">
        <v>321</v>
      </c>
      <c r="B260" s="2">
        <v>5</v>
      </c>
      <c r="C260" s="11">
        <v>2699.0000000000005</v>
      </c>
      <c r="D260" s="11">
        <v>539.79999999999995</v>
      </c>
    </row>
    <row r="261" spans="1:4" ht="20.100000000000001" customHeight="1" x14ac:dyDescent="0.2">
      <c r="A261" s="57" t="s">
        <v>322</v>
      </c>
      <c r="B261" s="2">
        <v>4</v>
      </c>
      <c r="C261" s="11">
        <v>706.99999999999989</v>
      </c>
      <c r="D261" s="11">
        <v>176.75</v>
      </c>
    </row>
    <row r="262" spans="1:4" ht="20.100000000000001" customHeight="1" x14ac:dyDescent="0.2">
      <c r="A262" s="57" t="s">
        <v>323</v>
      </c>
      <c r="B262" s="2">
        <v>3</v>
      </c>
      <c r="C262" s="11">
        <v>342.99999999999994</v>
      </c>
      <c r="D262" s="11">
        <v>114.33329999999999</v>
      </c>
    </row>
    <row r="263" spans="1:4" ht="20.100000000000001" customHeight="1" x14ac:dyDescent="0.2">
      <c r="A263" s="57" t="s">
        <v>324</v>
      </c>
      <c r="B263" s="2">
        <v>5</v>
      </c>
      <c r="C263" s="11">
        <v>1373.0000000000005</v>
      </c>
      <c r="D263" s="11">
        <v>274.60000000000002</v>
      </c>
    </row>
    <row r="264" spans="1:4" ht="20.100000000000001" customHeight="1" x14ac:dyDescent="0.2">
      <c r="A264" s="57" t="s">
        <v>325</v>
      </c>
      <c r="B264" s="2">
        <v>7</v>
      </c>
      <c r="C264" s="11">
        <v>1586.0000000000005</v>
      </c>
      <c r="D264" s="11">
        <v>226.57140000000001</v>
      </c>
    </row>
    <row r="265" spans="1:4" ht="20.100000000000001" customHeight="1" x14ac:dyDescent="0.2">
      <c r="A265" s="57" t="s">
        <v>326</v>
      </c>
      <c r="B265" s="2">
        <v>4</v>
      </c>
      <c r="C265" s="11">
        <v>1374</v>
      </c>
      <c r="D265" s="11">
        <v>343.5</v>
      </c>
    </row>
    <row r="266" spans="1:4" ht="20.100000000000001" customHeight="1" x14ac:dyDescent="0.2">
      <c r="A266" s="57" t="s">
        <v>327</v>
      </c>
      <c r="B266" s="2">
        <v>6</v>
      </c>
      <c r="C266" s="11">
        <v>1424.0000000000005</v>
      </c>
      <c r="D266" s="11">
        <v>237.33330000000001</v>
      </c>
    </row>
    <row r="267" spans="1:4" ht="20.100000000000001" customHeight="1" x14ac:dyDescent="0.2">
      <c r="A267" s="57" t="s">
        <v>328</v>
      </c>
      <c r="B267" s="2">
        <v>4</v>
      </c>
      <c r="C267" s="11">
        <v>688.99999999999989</v>
      </c>
      <c r="D267" s="11">
        <v>172.25</v>
      </c>
    </row>
    <row r="268" spans="1:4" ht="20.100000000000001" customHeight="1" x14ac:dyDescent="0.2">
      <c r="A268" s="57" t="s">
        <v>329</v>
      </c>
      <c r="B268" s="2">
        <v>2</v>
      </c>
      <c r="C268" s="11">
        <v>174</v>
      </c>
      <c r="D268" s="11">
        <v>87</v>
      </c>
    </row>
    <row r="269" spans="1:4" ht="20.100000000000001" customHeight="1" x14ac:dyDescent="0.2">
      <c r="A269" s="57" t="s">
        <v>330</v>
      </c>
      <c r="B269" s="2">
        <v>2</v>
      </c>
      <c r="C269" s="11">
        <v>757.99999999999989</v>
      </c>
      <c r="D269" s="11">
        <v>379</v>
      </c>
    </row>
    <row r="270" spans="1:4" ht="20.100000000000001" customHeight="1" x14ac:dyDescent="0.2">
      <c r="A270" s="57" t="s">
        <v>331</v>
      </c>
      <c r="B270" s="2">
        <v>7</v>
      </c>
      <c r="C270" s="11">
        <v>2427.9999999999995</v>
      </c>
      <c r="D270" s="11">
        <v>346.8571</v>
      </c>
    </row>
    <row r="271" spans="1:4" ht="20.100000000000001" customHeight="1" x14ac:dyDescent="0.2">
      <c r="A271" s="57" t="s">
        <v>332</v>
      </c>
      <c r="B271" s="2">
        <v>3</v>
      </c>
      <c r="C271" s="11">
        <v>785</v>
      </c>
      <c r="D271" s="11">
        <v>261.66669999999999</v>
      </c>
    </row>
    <row r="272" spans="1:4" ht="20.100000000000001" customHeight="1" x14ac:dyDescent="0.2">
      <c r="A272" s="57" t="s">
        <v>333</v>
      </c>
      <c r="B272" s="2">
        <v>9</v>
      </c>
      <c r="C272" s="11">
        <v>1517.0000000000005</v>
      </c>
      <c r="D272" s="11">
        <v>168.5556</v>
      </c>
    </row>
    <row r="273" spans="1:4" ht="20.100000000000001" customHeight="1" x14ac:dyDescent="0.2">
      <c r="A273" s="57" t="s">
        <v>334</v>
      </c>
      <c r="B273" s="2">
        <v>7</v>
      </c>
      <c r="C273" s="11">
        <v>732</v>
      </c>
      <c r="D273" s="11">
        <v>104.5714</v>
      </c>
    </row>
    <row r="274" spans="1:4" ht="20.100000000000001" customHeight="1" x14ac:dyDescent="0.2">
      <c r="A274" s="57" t="s">
        <v>335</v>
      </c>
      <c r="B274" s="2">
        <v>0</v>
      </c>
      <c r="C274" s="11">
        <v>0</v>
      </c>
      <c r="D274" s="11">
        <v>0</v>
      </c>
    </row>
    <row r="275" spans="1:4" ht="20.100000000000001" customHeight="1" x14ac:dyDescent="0.2">
      <c r="A275" s="57" t="s">
        <v>336</v>
      </c>
      <c r="B275" s="2">
        <v>9</v>
      </c>
      <c r="C275" s="11">
        <v>1658.0000000000005</v>
      </c>
      <c r="D275" s="11">
        <v>184.22219999999999</v>
      </c>
    </row>
    <row r="276" spans="1:4" ht="20.100000000000001" customHeight="1" x14ac:dyDescent="0.2">
      <c r="A276" s="57" t="s">
        <v>337</v>
      </c>
      <c r="B276" s="2">
        <v>2</v>
      </c>
      <c r="C276" s="11">
        <v>836</v>
      </c>
      <c r="D276" s="11">
        <v>418</v>
      </c>
    </row>
    <row r="277" spans="1:4" ht="20.100000000000001" customHeight="1" x14ac:dyDescent="0.2">
      <c r="A277" s="57" t="s">
        <v>338</v>
      </c>
      <c r="B277" s="2">
        <v>4</v>
      </c>
      <c r="C277" s="11">
        <v>627</v>
      </c>
      <c r="D277" s="11">
        <v>156.75</v>
      </c>
    </row>
    <row r="278" spans="1:4" ht="20.100000000000001" customHeight="1" x14ac:dyDescent="0.2">
      <c r="A278" s="57" t="s">
        <v>339</v>
      </c>
      <c r="B278" s="2">
        <v>7</v>
      </c>
      <c r="C278" s="11">
        <v>1758</v>
      </c>
      <c r="D278" s="11">
        <v>251.1429</v>
      </c>
    </row>
    <row r="279" spans="1:4" ht="20.100000000000001" customHeight="1" x14ac:dyDescent="0.2">
      <c r="A279" s="57" t="s">
        <v>340</v>
      </c>
      <c r="B279" s="2">
        <v>7</v>
      </c>
      <c r="C279" s="11">
        <v>2460.9999999999995</v>
      </c>
      <c r="D279" s="11">
        <v>351.57139999999998</v>
      </c>
    </row>
    <row r="280" spans="1:4" ht="20.100000000000001" customHeight="1" x14ac:dyDescent="0.2">
      <c r="A280" s="57" t="s">
        <v>341</v>
      </c>
      <c r="B280" s="2">
        <v>9</v>
      </c>
      <c r="C280" s="11">
        <v>1422.9999999999995</v>
      </c>
      <c r="D280" s="11">
        <v>158.11109999999999</v>
      </c>
    </row>
    <row r="281" spans="1:4" ht="20.100000000000001" customHeight="1" x14ac:dyDescent="0.2">
      <c r="A281" s="57" t="s">
        <v>342</v>
      </c>
      <c r="B281" s="2">
        <v>3</v>
      </c>
      <c r="C281" s="11">
        <v>1770.9999999999995</v>
      </c>
      <c r="D281" s="11">
        <v>590.33330000000001</v>
      </c>
    </row>
    <row r="282" spans="1:4" ht="20.100000000000001" customHeight="1" x14ac:dyDescent="0.2">
      <c r="A282" s="57" t="s">
        <v>343</v>
      </c>
      <c r="B282" s="2">
        <v>12</v>
      </c>
      <c r="C282" s="11">
        <v>1437</v>
      </c>
      <c r="D282" s="11">
        <v>119.75</v>
      </c>
    </row>
    <row r="283" spans="1:4" ht="20.100000000000001" customHeight="1" x14ac:dyDescent="0.2">
      <c r="A283" s="57" t="s">
        <v>344</v>
      </c>
      <c r="B283" s="2">
        <v>4</v>
      </c>
      <c r="C283" s="11">
        <v>760.99999999999989</v>
      </c>
      <c r="D283" s="11">
        <v>190.25</v>
      </c>
    </row>
    <row r="284" spans="1:4" ht="20.100000000000001" customHeight="1" x14ac:dyDescent="0.2">
      <c r="A284" s="57" t="s">
        <v>345</v>
      </c>
      <c r="B284" s="2">
        <v>21</v>
      </c>
      <c r="C284" s="11">
        <v>3235</v>
      </c>
      <c r="D284" s="11">
        <v>154.04759999999999</v>
      </c>
    </row>
    <row r="285" spans="1:4" ht="20.100000000000001" customHeight="1" x14ac:dyDescent="0.2">
      <c r="A285" s="57" t="s">
        <v>346</v>
      </c>
      <c r="B285" s="2">
        <v>11</v>
      </c>
      <c r="C285" s="11">
        <v>3506</v>
      </c>
      <c r="D285" s="11">
        <v>318.72730000000001</v>
      </c>
    </row>
    <row r="286" spans="1:4" ht="20.100000000000001" customHeight="1" x14ac:dyDescent="0.2">
      <c r="A286" s="57" t="s">
        <v>347</v>
      </c>
      <c r="B286" s="2">
        <v>4</v>
      </c>
      <c r="C286" s="11">
        <v>790</v>
      </c>
      <c r="D286" s="11">
        <v>197.5</v>
      </c>
    </row>
    <row r="287" spans="1:4" ht="20.100000000000001" customHeight="1" x14ac:dyDescent="0.2">
      <c r="A287" s="57" t="s">
        <v>348</v>
      </c>
      <c r="B287" s="2">
        <v>2</v>
      </c>
      <c r="C287" s="11">
        <v>231.99999999999994</v>
      </c>
      <c r="D287" s="11">
        <v>116</v>
      </c>
    </row>
    <row r="288" spans="1:4" ht="20.100000000000001" customHeight="1" x14ac:dyDescent="0.2">
      <c r="A288" s="57" t="s">
        <v>349</v>
      </c>
      <c r="B288" s="2">
        <v>3</v>
      </c>
      <c r="C288" s="11">
        <v>1167</v>
      </c>
      <c r="D288" s="11">
        <v>389</v>
      </c>
    </row>
    <row r="289" spans="1:4" ht="20.100000000000001" customHeight="1" x14ac:dyDescent="0.2">
      <c r="A289" s="57" t="s">
        <v>350</v>
      </c>
      <c r="B289" s="2">
        <v>5</v>
      </c>
      <c r="C289" s="11">
        <v>1347.9999999999995</v>
      </c>
      <c r="D289" s="11">
        <v>269.60000000000002</v>
      </c>
    </row>
    <row r="290" spans="1:4" ht="20.100000000000001" customHeight="1" x14ac:dyDescent="0.2">
      <c r="A290" s="57" t="s">
        <v>351</v>
      </c>
      <c r="B290" s="2">
        <v>16</v>
      </c>
      <c r="C290" s="11">
        <v>3837</v>
      </c>
      <c r="D290" s="11">
        <v>239.8125</v>
      </c>
    </row>
    <row r="291" spans="1:4" ht="20.100000000000001" customHeight="1" x14ac:dyDescent="0.2">
      <c r="A291" s="57" t="s">
        <v>352</v>
      </c>
      <c r="B291" s="2">
        <v>7</v>
      </c>
      <c r="C291" s="11">
        <v>1217.0000000000005</v>
      </c>
      <c r="D291" s="11">
        <v>173.8571</v>
      </c>
    </row>
    <row r="292" spans="1:4" ht="20.100000000000001" customHeight="1" x14ac:dyDescent="0.2">
      <c r="A292" s="57" t="s">
        <v>353</v>
      </c>
      <c r="B292" s="2">
        <v>6</v>
      </c>
      <c r="C292" s="11">
        <v>1122</v>
      </c>
      <c r="D292" s="11">
        <v>187</v>
      </c>
    </row>
    <row r="293" spans="1:4" ht="20.100000000000001" customHeight="1" x14ac:dyDescent="0.2">
      <c r="A293" s="57" t="s">
        <v>354</v>
      </c>
      <c r="B293" s="2">
        <v>4</v>
      </c>
      <c r="C293" s="11">
        <v>501</v>
      </c>
      <c r="D293" s="11">
        <v>125.25</v>
      </c>
    </row>
    <row r="294" spans="1:4" ht="20.100000000000001" customHeight="1" x14ac:dyDescent="0.2">
      <c r="A294" s="57" t="s">
        <v>355</v>
      </c>
      <c r="B294" s="2">
        <v>3</v>
      </c>
      <c r="C294" s="11">
        <v>339.99999999999994</v>
      </c>
      <c r="D294" s="11">
        <v>113.33329999999999</v>
      </c>
    </row>
    <row r="295" spans="1:4" ht="20.100000000000001" customHeight="1" x14ac:dyDescent="0.2">
      <c r="A295" s="57" t="s">
        <v>356</v>
      </c>
      <c r="B295" s="2">
        <v>0</v>
      </c>
      <c r="C295" s="11">
        <v>0</v>
      </c>
      <c r="D295" s="11">
        <v>0</v>
      </c>
    </row>
    <row r="296" spans="1:4" ht="20.100000000000001" customHeight="1" x14ac:dyDescent="0.2">
      <c r="A296" s="57" t="s">
        <v>357</v>
      </c>
      <c r="B296" s="2">
        <v>9</v>
      </c>
      <c r="C296" s="11">
        <v>2289.9999999999995</v>
      </c>
      <c r="D296" s="11">
        <v>254.4444</v>
      </c>
    </row>
    <row r="297" spans="1:4" ht="20.100000000000001" customHeight="1" x14ac:dyDescent="0.2">
      <c r="A297" s="57" t="s">
        <v>358</v>
      </c>
      <c r="B297" s="2">
        <v>3</v>
      </c>
      <c r="C297" s="11">
        <v>2493.9999999999995</v>
      </c>
      <c r="D297" s="11">
        <v>831.33330000000001</v>
      </c>
    </row>
    <row r="298" spans="1:4" ht="20.100000000000001" customHeight="1" x14ac:dyDescent="0.2">
      <c r="A298" s="57" t="s">
        <v>359</v>
      </c>
      <c r="B298" s="2">
        <v>12</v>
      </c>
      <c r="C298" s="11">
        <v>2276.0000000000005</v>
      </c>
      <c r="D298" s="11">
        <v>189.66669999999999</v>
      </c>
    </row>
    <row r="299" spans="1:4" ht="20.100000000000001" customHeight="1" x14ac:dyDescent="0.2">
      <c r="A299" s="57" t="s">
        <v>360</v>
      </c>
      <c r="B299" s="2">
        <v>7</v>
      </c>
      <c r="C299" s="11">
        <v>1584.9999999999995</v>
      </c>
      <c r="D299" s="11">
        <v>226.42859999999999</v>
      </c>
    </row>
    <row r="300" spans="1:4" ht="20.100000000000001" customHeight="1" x14ac:dyDescent="0.2">
      <c r="A300" s="57" t="s">
        <v>361</v>
      </c>
      <c r="B300" s="2">
        <v>5</v>
      </c>
      <c r="C300" s="11">
        <v>709.99999999999989</v>
      </c>
      <c r="D300" s="11">
        <v>142</v>
      </c>
    </row>
    <row r="301" spans="1:4" ht="20.100000000000001" customHeight="1" x14ac:dyDescent="0.2">
      <c r="A301" s="57" t="s">
        <v>362</v>
      </c>
      <c r="B301" s="2">
        <v>10</v>
      </c>
      <c r="C301" s="11">
        <v>2001</v>
      </c>
      <c r="D301" s="11">
        <v>200.1</v>
      </c>
    </row>
    <row r="302" spans="1:4" ht="20.100000000000001" customHeight="1" x14ac:dyDescent="0.2">
      <c r="A302" s="57" t="s">
        <v>363</v>
      </c>
      <c r="B302" s="2">
        <v>28</v>
      </c>
      <c r="C302" s="11">
        <v>4081</v>
      </c>
      <c r="D302" s="11">
        <v>145.75</v>
      </c>
    </row>
    <row r="303" spans="1:4" ht="20.100000000000001" customHeight="1" x14ac:dyDescent="0.2">
      <c r="A303" s="57" t="s">
        <v>364</v>
      </c>
      <c r="B303" s="2">
        <v>4</v>
      </c>
      <c r="C303" s="11">
        <v>2462.0000000000005</v>
      </c>
      <c r="D303" s="11">
        <v>615.5</v>
      </c>
    </row>
    <row r="304" spans="1:4" ht="20.100000000000001" customHeight="1" x14ac:dyDescent="0.2">
      <c r="A304" s="57" t="s">
        <v>365</v>
      </c>
      <c r="B304" s="2">
        <v>5</v>
      </c>
      <c r="C304" s="11">
        <v>805</v>
      </c>
      <c r="D304" s="11">
        <v>161</v>
      </c>
    </row>
    <row r="305" spans="1:4" ht="20.100000000000001" customHeight="1" x14ac:dyDescent="0.2">
      <c r="A305" s="57" t="s">
        <v>366</v>
      </c>
      <c r="B305" s="2">
        <v>5</v>
      </c>
      <c r="C305" s="11">
        <v>1224.9999999999995</v>
      </c>
      <c r="D305" s="11">
        <v>245</v>
      </c>
    </row>
    <row r="306" spans="1:4" ht="20.100000000000001" customHeight="1" x14ac:dyDescent="0.2">
      <c r="A306" s="57" t="s">
        <v>367</v>
      </c>
      <c r="B306" s="2">
        <v>7</v>
      </c>
      <c r="C306" s="11">
        <v>1437</v>
      </c>
      <c r="D306" s="11">
        <v>205.28569999999999</v>
      </c>
    </row>
    <row r="307" spans="1:4" ht="20.100000000000001" customHeight="1" x14ac:dyDescent="0.2">
      <c r="A307" s="57" t="s">
        <v>368</v>
      </c>
      <c r="B307" s="2">
        <v>2</v>
      </c>
      <c r="C307" s="11">
        <v>472.00000000000011</v>
      </c>
      <c r="D307" s="11">
        <v>236</v>
      </c>
    </row>
    <row r="308" spans="1:4" ht="20.100000000000001" customHeight="1" x14ac:dyDescent="0.2">
      <c r="A308" s="57" t="s">
        <v>369</v>
      </c>
      <c r="B308" s="2">
        <v>19</v>
      </c>
      <c r="C308" s="11">
        <v>2987.0000000000005</v>
      </c>
      <c r="D308" s="11">
        <v>157.2105</v>
      </c>
    </row>
    <row r="309" spans="1:4" ht="20.100000000000001" customHeight="1" x14ac:dyDescent="0.2">
      <c r="A309" s="57" t="s">
        <v>370</v>
      </c>
      <c r="B309" s="2">
        <v>5</v>
      </c>
      <c r="C309" s="11">
        <v>610.00000000000011</v>
      </c>
      <c r="D309" s="11">
        <v>122</v>
      </c>
    </row>
    <row r="310" spans="1:4" ht="20.100000000000001" customHeight="1" x14ac:dyDescent="0.2">
      <c r="A310" s="57" t="s">
        <v>371</v>
      </c>
      <c r="B310" s="2">
        <v>7</v>
      </c>
      <c r="C310" s="11">
        <v>2126.0000000000005</v>
      </c>
      <c r="D310" s="11">
        <v>303.71429999999998</v>
      </c>
    </row>
    <row r="311" spans="1:4" ht="20.100000000000001" customHeight="1" x14ac:dyDescent="0.2">
      <c r="A311" s="57" t="s">
        <v>372</v>
      </c>
      <c r="B311" s="2">
        <v>7</v>
      </c>
      <c r="C311" s="11">
        <v>409.00000000000011</v>
      </c>
      <c r="D311" s="11">
        <v>58.428600000000003</v>
      </c>
    </row>
    <row r="312" spans="1:4" ht="20.100000000000001" customHeight="1" x14ac:dyDescent="0.2">
      <c r="A312" s="57" t="s">
        <v>373</v>
      </c>
      <c r="B312" s="2">
        <v>11</v>
      </c>
      <c r="C312" s="11">
        <v>1920.9999999999995</v>
      </c>
      <c r="D312" s="11">
        <v>174.63640000000001</v>
      </c>
    </row>
    <row r="313" spans="1:4" ht="20.100000000000001" customHeight="1" x14ac:dyDescent="0.2">
      <c r="A313" s="57" t="s">
        <v>374</v>
      </c>
      <c r="B313" s="2">
        <v>2</v>
      </c>
      <c r="C313" s="11">
        <v>1025</v>
      </c>
      <c r="D313" s="11">
        <v>512.5</v>
      </c>
    </row>
    <row r="314" spans="1:4" ht="20.100000000000001" customHeight="1" x14ac:dyDescent="0.2">
      <c r="A314" s="57" t="s">
        <v>375</v>
      </c>
      <c r="B314" s="2">
        <v>4</v>
      </c>
      <c r="C314" s="11">
        <v>1922.0000000000005</v>
      </c>
      <c r="D314" s="11">
        <v>480.5</v>
      </c>
    </row>
    <row r="315" spans="1:4" ht="20.100000000000001" customHeight="1" x14ac:dyDescent="0.2">
      <c r="A315" s="57" t="s">
        <v>376</v>
      </c>
      <c r="B315" s="2">
        <v>5</v>
      </c>
      <c r="C315" s="11">
        <v>454.00000000000011</v>
      </c>
      <c r="D315" s="11">
        <v>90.8</v>
      </c>
    </row>
    <row r="316" spans="1:4" ht="20.100000000000001" customHeight="1" x14ac:dyDescent="0.2">
      <c r="A316" s="57" t="s">
        <v>377</v>
      </c>
      <c r="B316" s="2">
        <v>4</v>
      </c>
      <c r="C316" s="11">
        <v>1646.0000000000005</v>
      </c>
      <c r="D316" s="11">
        <v>411.5</v>
      </c>
    </row>
    <row r="317" spans="1:4" ht="20.100000000000001" customHeight="1" x14ac:dyDescent="0.2">
      <c r="A317" s="57" t="s">
        <v>378</v>
      </c>
      <c r="B317" s="2">
        <v>5</v>
      </c>
      <c r="C317" s="11">
        <v>1338.9999999999995</v>
      </c>
      <c r="D317" s="11">
        <v>267.8</v>
      </c>
    </row>
    <row r="318" spans="1:4" ht="20.100000000000001" customHeight="1" x14ac:dyDescent="0.2">
      <c r="A318" s="57" t="s">
        <v>379</v>
      </c>
      <c r="B318" s="2">
        <v>6</v>
      </c>
      <c r="C318" s="11">
        <v>697.00000000000011</v>
      </c>
      <c r="D318" s="11">
        <v>116.16670000000001</v>
      </c>
    </row>
    <row r="319" spans="1:4" ht="20.100000000000001" customHeight="1" x14ac:dyDescent="0.2">
      <c r="A319" s="57" t="s">
        <v>380</v>
      </c>
      <c r="B319" s="2">
        <v>7</v>
      </c>
      <c r="C319" s="11">
        <v>1436.0000000000005</v>
      </c>
      <c r="D319" s="11">
        <v>205.1429</v>
      </c>
    </row>
    <row r="320" spans="1:4" ht="20.100000000000001" customHeight="1" x14ac:dyDescent="0.2">
      <c r="A320" s="57" t="s">
        <v>381</v>
      </c>
      <c r="B320" s="2">
        <v>0</v>
      </c>
      <c r="C320" s="11">
        <v>0</v>
      </c>
      <c r="D320" s="11">
        <v>0</v>
      </c>
    </row>
    <row r="321" spans="1:4" ht="20.100000000000001" customHeight="1" x14ac:dyDescent="0.2">
      <c r="A321" s="57" t="s">
        <v>382</v>
      </c>
      <c r="B321" s="2">
        <v>2</v>
      </c>
      <c r="C321" s="11">
        <v>433.00000000000011</v>
      </c>
      <c r="D321" s="11">
        <v>216.5</v>
      </c>
    </row>
    <row r="322" spans="1:4" ht="20.100000000000001" customHeight="1" x14ac:dyDescent="0.2">
      <c r="A322" s="57" t="s">
        <v>383</v>
      </c>
      <c r="B322" s="2">
        <v>1</v>
      </c>
      <c r="C322" s="11">
        <v>18</v>
      </c>
      <c r="D322" s="11">
        <v>18</v>
      </c>
    </row>
    <row r="323" spans="1:4" ht="20.100000000000001" customHeight="1" x14ac:dyDescent="0.2">
      <c r="A323" s="57" t="s">
        <v>384</v>
      </c>
      <c r="B323" s="2">
        <v>0</v>
      </c>
      <c r="C323" s="11">
        <v>0</v>
      </c>
      <c r="D323" s="11">
        <v>0</v>
      </c>
    </row>
    <row r="324" spans="1:4" ht="20.100000000000001" customHeight="1" x14ac:dyDescent="0.2">
      <c r="A324" s="57" t="s">
        <v>385</v>
      </c>
      <c r="B324" s="2">
        <v>4</v>
      </c>
      <c r="C324" s="11">
        <v>904</v>
      </c>
      <c r="D324" s="11">
        <v>226</v>
      </c>
    </row>
    <row r="325" spans="1:4" ht="20.100000000000001" customHeight="1" x14ac:dyDescent="0.2">
      <c r="A325" s="57" t="s">
        <v>386</v>
      </c>
      <c r="B325" s="2">
        <v>10</v>
      </c>
      <c r="C325" s="11">
        <v>2544.9999999999995</v>
      </c>
      <c r="D325" s="11">
        <v>254.5</v>
      </c>
    </row>
    <row r="326" spans="1:4" ht="20.100000000000001" customHeight="1" x14ac:dyDescent="0.2">
      <c r="A326" s="57" t="s">
        <v>387</v>
      </c>
      <c r="B326" s="2">
        <v>2</v>
      </c>
      <c r="C326" s="11">
        <v>1065</v>
      </c>
      <c r="D326" s="11">
        <v>532.5</v>
      </c>
    </row>
    <row r="327" spans="1:4" ht="20.100000000000001" customHeight="1" x14ac:dyDescent="0.2">
      <c r="A327" s="57" t="s">
        <v>388</v>
      </c>
      <c r="B327" s="2">
        <v>2</v>
      </c>
      <c r="C327" s="11">
        <v>180.99999999999997</v>
      </c>
      <c r="D327" s="11">
        <v>90.5</v>
      </c>
    </row>
    <row r="328" spans="1:4" ht="20.100000000000001" customHeight="1" x14ac:dyDescent="0.2">
      <c r="A328" s="57" t="s">
        <v>389</v>
      </c>
      <c r="B328" s="2">
        <v>19</v>
      </c>
      <c r="C328" s="11">
        <v>2994.9999999999995</v>
      </c>
      <c r="D328" s="11">
        <v>157.63159999999999</v>
      </c>
    </row>
    <row r="329" spans="1:4" ht="20.100000000000001" customHeight="1" x14ac:dyDescent="0.2">
      <c r="A329" s="57" t="s">
        <v>390</v>
      </c>
      <c r="B329" s="2">
        <v>0</v>
      </c>
      <c r="C329" s="11">
        <v>0</v>
      </c>
      <c r="D329" s="11">
        <v>0</v>
      </c>
    </row>
    <row r="330" spans="1:4" ht="20.100000000000001" customHeight="1" x14ac:dyDescent="0.2">
      <c r="A330" s="57" t="s">
        <v>391</v>
      </c>
      <c r="B330" s="2">
        <v>8</v>
      </c>
      <c r="C330" s="11">
        <v>2012.0000000000005</v>
      </c>
      <c r="D330" s="11">
        <v>251.5</v>
      </c>
    </row>
    <row r="331" spans="1:4" ht="20.100000000000001" customHeight="1" x14ac:dyDescent="0.2">
      <c r="A331" s="57" t="s">
        <v>392</v>
      </c>
      <c r="B331" s="2">
        <v>7</v>
      </c>
      <c r="C331" s="11">
        <v>712.00000000000011</v>
      </c>
      <c r="D331" s="11">
        <v>101.71429999999999</v>
      </c>
    </row>
    <row r="332" spans="1:4" ht="20.100000000000001" customHeight="1" x14ac:dyDescent="0.2">
      <c r="A332" s="57" t="s">
        <v>393</v>
      </c>
      <c r="B332" s="2">
        <v>10</v>
      </c>
      <c r="C332" s="11">
        <v>1626.9999999999995</v>
      </c>
      <c r="D332" s="11">
        <v>162.69999999999999</v>
      </c>
    </row>
    <row r="333" spans="1:4" ht="20.100000000000001" customHeight="1" x14ac:dyDescent="0.2">
      <c r="A333" s="57" t="s">
        <v>394</v>
      </c>
      <c r="B333" s="2">
        <v>11</v>
      </c>
      <c r="C333" s="11">
        <v>1676.0000000000005</v>
      </c>
      <c r="D333" s="11">
        <v>152.36359999999999</v>
      </c>
    </row>
    <row r="334" spans="1:4" ht="20.100000000000001" customHeight="1" x14ac:dyDescent="0.2">
      <c r="A334" s="57" t="s">
        <v>395</v>
      </c>
      <c r="B334" s="2">
        <v>12</v>
      </c>
      <c r="C334" s="11">
        <v>2406.9999999999995</v>
      </c>
      <c r="D334" s="11">
        <v>200.58330000000001</v>
      </c>
    </row>
    <row r="335" spans="1:4" ht="20.100000000000001" customHeight="1" x14ac:dyDescent="0.2">
      <c r="A335" s="57" t="s">
        <v>396</v>
      </c>
      <c r="B335" s="2">
        <v>18</v>
      </c>
      <c r="C335" s="11">
        <v>2100.9999999999995</v>
      </c>
      <c r="D335" s="11">
        <v>116.7222</v>
      </c>
    </row>
    <row r="336" spans="1:4" ht="20.100000000000001" customHeight="1" x14ac:dyDescent="0.2">
      <c r="A336" s="57" t="s">
        <v>397</v>
      </c>
      <c r="B336" s="2">
        <v>8</v>
      </c>
      <c r="C336" s="11">
        <v>1341</v>
      </c>
      <c r="D336" s="11">
        <v>167.625</v>
      </c>
    </row>
    <row r="337" spans="1:4" ht="20.100000000000001" customHeight="1" x14ac:dyDescent="0.2">
      <c r="A337" s="57" t="s">
        <v>398</v>
      </c>
      <c r="B337" s="2">
        <v>6</v>
      </c>
      <c r="C337" s="11">
        <v>3360</v>
      </c>
      <c r="D337" s="11">
        <v>560</v>
      </c>
    </row>
    <row r="338" spans="1:4" ht="20.100000000000001" customHeight="1" x14ac:dyDescent="0.2">
      <c r="A338" s="57" t="s">
        <v>399</v>
      </c>
      <c r="B338" s="2">
        <v>14</v>
      </c>
      <c r="C338" s="11">
        <v>2091</v>
      </c>
      <c r="D338" s="11">
        <v>149.3571</v>
      </c>
    </row>
    <row r="339" spans="1:4" ht="20.100000000000001" customHeight="1" x14ac:dyDescent="0.2">
      <c r="A339" s="57" t="s">
        <v>400</v>
      </c>
      <c r="B339" s="2">
        <v>0</v>
      </c>
      <c r="C339" s="11">
        <v>0</v>
      </c>
      <c r="D339" s="11">
        <v>0</v>
      </c>
    </row>
    <row r="340" spans="1:4" ht="20.100000000000001" customHeight="1" x14ac:dyDescent="0.2">
      <c r="A340" s="57" t="s">
        <v>401</v>
      </c>
      <c r="B340" s="2">
        <v>12</v>
      </c>
      <c r="C340" s="11">
        <v>5170</v>
      </c>
      <c r="D340" s="11">
        <v>430.83330000000001</v>
      </c>
    </row>
    <row r="341" spans="1:4" ht="20.100000000000001" customHeight="1" x14ac:dyDescent="0.2">
      <c r="A341" s="57" t="s">
        <v>402</v>
      </c>
      <c r="B341" s="2">
        <v>10</v>
      </c>
      <c r="C341" s="11">
        <v>2802.9999999999995</v>
      </c>
      <c r="D341" s="11">
        <v>280.3</v>
      </c>
    </row>
    <row r="342" spans="1:4" ht="20.100000000000001" customHeight="1" x14ac:dyDescent="0.2">
      <c r="A342" s="57" t="s">
        <v>403</v>
      </c>
      <c r="B342" s="2">
        <v>10</v>
      </c>
      <c r="C342" s="11">
        <v>1317.9999999999995</v>
      </c>
      <c r="D342" s="11">
        <v>131.80000000000001</v>
      </c>
    </row>
    <row r="343" spans="1:4" ht="20.100000000000001" customHeight="1" x14ac:dyDescent="0.2">
      <c r="A343" s="57" t="s">
        <v>404</v>
      </c>
      <c r="B343" s="2">
        <v>13</v>
      </c>
      <c r="C343" s="11">
        <v>2184</v>
      </c>
      <c r="D343" s="11">
        <v>168</v>
      </c>
    </row>
    <row r="344" spans="1:4" ht="20.100000000000001" customHeight="1" x14ac:dyDescent="0.2">
      <c r="A344" s="57" t="s">
        <v>405</v>
      </c>
      <c r="B344" s="2">
        <v>11</v>
      </c>
      <c r="C344" s="11">
        <v>851</v>
      </c>
      <c r="D344" s="11">
        <v>77.363600000000005</v>
      </c>
    </row>
    <row r="345" spans="1:4" ht="20.100000000000001" customHeight="1" x14ac:dyDescent="0.2">
      <c r="A345" s="57" t="s">
        <v>406</v>
      </c>
      <c r="B345" s="2">
        <v>11</v>
      </c>
      <c r="C345" s="11">
        <v>1347</v>
      </c>
      <c r="D345" s="11">
        <v>122.4545</v>
      </c>
    </row>
    <row r="346" spans="1:4" ht="20.100000000000001" customHeight="1" x14ac:dyDescent="0.2">
      <c r="A346" s="57" t="s">
        <v>407</v>
      </c>
      <c r="B346" s="2">
        <v>4</v>
      </c>
      <c r="C346" s="11">
        <v>300.99999999999994</v>
      </c>
      <c r="D346" s="11">
        <v>75.25</v>
      </c>
    </row>
    <row r="347" spans="1:4" ht="20.100000000000001" customHeight="1" x14ac:dyDescent="0.2">
      <c r="A347" s="57" t="s">
        <v>408</v>
      </c>
      <c r="B347" s="2">
        <v>1</v>
      </c>
      <c r="C347" s="11">
        <v>55</v>
      </c>
      <c r="D347" s="11">
        <v>55</v>
      </c>
    </row>
    <row r="348" spans="1:4" ht="20.100000000000001" customHeight="1" x14ac:dyDescent="0.2">
      <c r="A348" s="57" t="s">
        <v>409</v>
      </c>
      <c r="B348" s="2">
        <v>7</v>
      </c>
      <c r="C348" s="11">
        <v>1212</v>
      </c>
      <c r="D348" s="11">
        <v>173.1429</v>
      </c>
    </row>
    <row r="349" spans="1:4" ht="20.100000000000001" customHeight="1" x14ac:dyDescent="0.2">
      <c r="A349" s="57" t="s">
        <v>410</v>
      </c>
      <c r="B349" s="2">
        <v>3</v>
      </c>
      <c r="C349" s="11">
        <v>786</v>
      </c>
      <c r="D349" s="11">
        <v>262</v>
      </c>
    </row>
    <row r="350" spans="1:4" ht="20.100000000000001" customHeight="1" x14ac:dyDescent="0.2">
      <c r="A350" s="57" t="s">
        <v>411</v>
      </c>
      <c r="B350" s="2">
        <v>25</v>
      </c>
      <c r="C350" s="11">
        <v>2546.0000000000005</v>
      </c>
      <c r="D350" s="11">
        <v>101.84</v>
      </c>
    </row>
    <row r="351" spans="1:4" ht="20.100000000000001" customHeight="1" x14ac:dyDescent="0.2">
      <c r="A351" s="57" t="s">
        <v>412</v>
      </c>
      <c r="B351" s="2">
        <v>9</v>
      </c>
      <c r="C351" s="11">
        <v>1794</v>
      </c>
      <c r="D351" s="11">
        <v>199.33330000000001</v>
      </c>
    </row>
    <row r="352" spans="1:4" ht="20.100000000000001" customHeight="1" x14ac:dyDescent="0.2">
      <c r="A352" s="57" t="s">
        <v>413</v>
      </c>
      <c r="B352" s="2">
        <v>13</v>
      </c>
      <c r="C352" s="11">
        <v>5751</v>
      </c>
      <c r="D352" s="11">
        <v>442.38459999999998</v>
      </c>
    </row>
    <row r="353" spans="1:4" ht="20.100000000000001" customHeight="1" x14ac:dyDescent="0.2">
      <c r="A353" s="57" t="s">
        <v>414</v>
      </c>
      <c r="B353" s="2">
        <v>0</v>
      </c>
      <c r="C353" s="11">
        <v>0</v>
      </c>
      <c r="D353" s="11">
        <v>0</v>
      </c>
    </row>
    <row r="354" spans="1:4" ht="20.100000000000001" customHeight="1" x14ac:dyDescent="0.2">
      <c r="A354" s="57" t="s">
        <v>415</v>
      </c>
      <c r="B354" s="2">
        <v>8</v>
      </c>
      <c r="C354" s="11">
        <v>2687.0000000000005</v>
      </c>
      <c r="D354" s="11">
        <v>335.875</v>
      </c>
    </row>
    <row r="355" spans="1:4" ht="20.100000000000001" customHeight="1" x14ac:dyDescent="0.2">
      <c r="A355" s="57" t="s">
        <v>416</v>
      </c>
      <c r="B355" s="2">
        <v>9</v>
      </c>
      <c r="C355" s="11">
        <v>1095</v>
      </c>
      <c r="D355" s="11">
        <v>121.66670000000001</v>
      </c>
    </row>
    <row r="356" spans="1:4" ht="20.100000000000001" customHeight="1" x14ac:dyDescent="0.2">
      <c r="A356" s="57" t="s">
        <v>417</v>
      </c>
      <c r="B356" s="2">
        <v>3</v>
      </c>
      <c r="C356" s="11">
        <v>356.00000000000006</v>
      </c>
      <c r="D356" s="11">
        <v>118.66670000000001</v>
      </c>
    </row>
    <row r="357" spans="1:4" ht="20.100000000000001" customHeight="1" x14ac:dyDescent="0.2">
      <c r="A357" s="57" t="s">
        <v>418</v>
      </c>
      <c r="B357" s="2">
        <v>37</v>
      </c>
      <c r="C357" s="11">
        <v>4514</v>
      </c>
      <c r="D357" s="11">
        <v>122</v>
      </c>
    </row>
    <row r="358" spans="1:4" ht="20.100000000000001" customHeight="1" x14ac:dyDescent="0.2">
      <c r="A358" s="57" t="s">
        <v>419</v>
      </c>
      <c r="B358" s="2">
        <v>7</v>
      </c>
      <c r="C358" s="11">
        <v>2046</v>
      </c>
      <c r="D358" s="11">
        <v>292.28570000000002</v>
      </c>
    </row>
    <row r="359" spans="1:4" ht="20.100000000000001" customHeight="1" x14ac:dyDescent="0.2">
      <c r="A359" s="57" t="s">
        <v>420</v>
      </c>
      <c r="B359" s="2">
        <v>5</v>
      </c>
      <c r="C359" s="11">
        <v>750</v>
      </c>
      <c r="D359" s="11">
        <v>150</v>
      </c>
    </row>
    <row r="360" spans="1:4" ht="20.100000000000001" customHeight="1" x14ac:dyDescent="0.2">
      <c r="A360" s="57" t="s">
        <v>421</v>
      </c>
      <c r="B360" s="2">
        <v>7</v>
      </c>
      <c r="C360" s="11">
        <v>2496</v>
      </c>
      <c r="D360" s="11">
        <v>356.57139999999998</v>
      </c>
    </row>
    <row r="361" spans="1:4" ht="20.100000000000001" customHeight="1" x14ac:dyDescent="0.2">
      <c r="A361" s="57" t="s">
        <v>422</v>
      </c>
      <c r="B361" s="2">
        <v>2</v>
      </c>
      <c r="C361" s="11">
        <v>341.00000000000006</v>
      </c>
      <c r="D361" s="11">
        <v>170.5</v>
      </c>
    </row>
    <row r="362" spans="1:4" ht="20.100000000000001" customHeight="1" x14ac:dyDescent="0.2">
      <c r="A362" s="57" t="s">
        <v>423</v>
      </c>
      <c r="B362" s="2">
        <v>6</v>
      </c>
      <c r="C362" s="11">
        <v>2238.9999999999995</v>
      </c>
      <c r="D362" s="11">
        <v>373.16669999999999</v>
      </c>
    </row>
    <row r="363" spans="1:4" ht="20.100000000000001" customHeight="1" x14ac:dyDescent="0.2">
      <c r="A363" s="57" t="s">
        <v>424</v>
      </c>
      <c r="B363" s="2">
        <v>9</v>
      </c>
      <c r="C363" s="11">
        <v>852</v>
      </c>
      <c r="D363" s="11">
        <v>94.666700000000006</v>
      </c>
    </row>
    <row r="364" spans="1:4" ht="20.100000000000001" customHeight="1" x14ac:dyDescent="0.2">
      <c r="A364" s="57" t="s">
        <v>425</v>
      </c>
      <c r="B364" s="2">
        <v>5</v>
      </c>
      <c r="C364" s="11">
        <v>750</v>
      </c>
      <c r="D364" s="11">
        <v>150</v>
      </c>
    </row>
    <row r="365" spans="1:4" ht="20.100000000000001" customHeight="1" x14ac:dyDescent="0.2">
      <c r="A365" s="57" t="s">
        <v>426</v>
      </c>
      <c r="B365" s="2">
        <v>5</v>
      </c>
      <c r="C365" s="11">
        <v>1065</v>
      </c>
      <c r="D365" s="11">
        <v>213</v>
      </c>
    </row>
    <row r="366" spans="1:4" ht="20.100000000000001" customHeight="1" x14ac:dyDescent="0.2">
      <c r="A366" s="57" t="s">
        <v>427</v>
      </c>
      <c r="B366" s="2">
        <v>5</v>
      </c>
      <c r="C366" s="11">
        <v>730.00000000000011</v>
      </c>
      <c r="D366" s="11">
        <v>146</v>
      </c>
    </row>
    <row r="367" spans="1:4" ht="20.100000000000001" customHeight="1" x14ac:dyDescent="0.2">
      <c r="A367" s="57" t="s">
        <v>428</v>
      </c>
      <c r="B367" s="2">
        <v>11</v>
      </c>
      <c r="C367" s="11">
        <v>3030.9999999999995</v>
      </c>
      <c r="D367" s="11">
        <v>275.5455</v>
      </c>
    </row>
    <row r="368" spans="1:4" ht="20.100000000000001" customHeight="1" x14ac:dyDescent="0.2">
      <c r="A368" s="57" t="s">
        <v>429</v>
      </c>
      <c r="B368" s="2">
        <v>7</v>
      </c>
      <c r="C368" s="11">
        <v>1356</v>
      </c>
      <c r="D368" s="11">
        <v>193.71430000000001</v>
      </c>
    </row>
    <row r="369" spans="1:4" ht="20.100000000000001" customHeight="1" x14ac:dyDescent="0.2">
      <c r="A369" s="57" t="s">
        <v>430</v>
      </c>
      <c r="B369" s="2">
        <v>16</v>
      </c>
      <c r="C369" s="11">
        <v>2973.9999999999995</v>
      </c>
      <c r="D369" s="11">
        <v>185.875</v>
      </c>
    </row>
    <row r="370" spans="1:4" ht="20.100000000000001" customHeight="1" x14ac:dyDescent="0.2">
      <c r="A370" s="57" t="s">
        <v>431</v>
      </c>
      <c r="B370" s="2">
        <v>14</v>
      </c>
      <c r="C370" s="11">
        <v>3710</v>
      </c>
      <c r="D370" s="11">
        <v>265</v>
      </c>
    </row>
    <row r="371" spans="1:4" ht="20.100000000000001" customHeight="1" x14ac:dyDescent="0.2">
      <c r="A371" s="57" t="s">
        <v>432</v>
      </c>
      <c r="B371" s="2">
        <v>0</v>
      </c>
      <c r="C371" s="11">
        <v>0</v>
      </c>
      <c r="D371" s="11">
        <v>0</v>
      </c>
    </row>
    <row r="372" spans="1:4" ht="20.100000000000001" customHeight="1" x14ac:dyDescent="0.2">
      <c r="A372" s="57" t="s">
        <v>433</v>
      </c>
      <c r="B372" s="2">
        <v>6</v>
      </c>
      <c r="C372" s="11">
        <v>1170</v>
      </c>
      <c r="D372" s="11">
        <v>195</v>
      </c>
    </row>
    <row r="373" spans="1:4" ht="20.100000000000001" customHeight="1" x14ac:dyDescent="0.2">
      <c r="A373" s="57" t="s">
        <v>434</v>
      </c>
      <c r="B373" s="2">
        <v>16</v>
      </c>
      <c r="C373" s="11">
        <v>1427.0000000000005</v>
      </c>
      <c r="D373" s="11">
        <v>89.1875</v>
      </c>
    </row>
    <row r="374" spans="1:4" ht="20.100000000000001" customHeight="1" x14ac:dyDescent="0.2">
      <c r="A374" s="57" t="s">
        <v>435</v>
      </c>
      <c r="B374" s="2">
        <v>10</v>
      </c>
      <c r="C374" s="11">
        <v>1833</v>
      </c>
      <c r="D374" s="11">
        <v>183.3</v>
      </c>
    </row>
    <row r="375" spans="1:4" ht="20.100000000000001" customHeight="1" x14ac:dyDescent="0.2">
      <c r="A375" s="57" t="s">
        <v>436</v>
      </c>
      <c r="B375" s="2">
        <v>9</v>
      </c>
      <c r="C375" s="11">
        <v>1734</v>
      </c>
      <c r="D375" s="11">
        <v>192.66669999999999</v>
      </c>
    </row>
    <row r="376" spans="1:4" ht="20.100000000000001" customHeight="1" x14ac:dyDescent="0.2">
      <c r="A376" s="57" t="s">
        <v>437</v>
      </c>
      <c r="B376" s="2">
        <v>11</v>
      </c>
      <c r="C376" s="11">
        <v>2691.9999999999995</v>
      </c>
      <c r="D376" s="11">
        <v>244.72730000000001</v>
      </c>
    </row>
    <row r="377" spans="1:4" ht="20.100000000000001" customHeight="1" x14ac:dyDescent="0.2">
      <c r="A377" s="57" t="s">
        <v>438</v>
      </c>
      <c r="B377" s="2">
        <v>8</v>
      </c>
      <c r="C377" s="11">
        <v>1326.9999999999995</v>
      </c>
      <c r="D377" s="11">
        <v>165.875</v>
      </c>
    </row>
    <row r="378" spans="1:4" ht="20.100000000000001" customHeight="1" x14ac:dyDescent="0.2">
      <c r="A378" s="57" t="s">
        <v>439</v>
      </c>
      <c r="B378" s="2">
        <v>0</v>
      </c>
      <c r="C378" s="11">
        <v>0</v>
      </c>
      <c r="D378" s="11">
        <v>0</v>
      </c>
    </row>
    <row r="379" spans="1:4" ht="20.100000000000001" customHeight="1" x14ac:dyDescent="0.2">
      <c r="A379" s="57" t="s">
        <v>440</v>
      </c>
      <c r="B379" s="2">
        <v>6</v>
      </c>
      <c r="C379" s="11">
        <v>988</v>
      </c>
      <c r="D379" s="11">
        <v>164.66669999999999</v>
      </c>
    </row>
    <row r="380" spans="1:4" ht="20.100000000000001" customHeight="1" x14ac:dyDescent="0.2">
      <c r="A380" s="57" t="s">
        <v>441</v>
      </c>
      <c r="B380" s="2">
        <v>7</v>
      </c>
      <c r="C380" s="11">
        <v>1350</v>
      </c>
      <c r="D380" s="11">
        <v>192.8571</v>
      </c>
    </row>
    <row r="381" spans="1:4" ht="20.100000000000001" customHeight="1" x14ac:dyDescent="0.2">
      <c r="A381" s="57" t="s">
        <v>442</v>
      </c>
      <c r="B381" s="2">
        <v>5</v>
      </c>
      <c r="C381" s="11">
        <v>1926.9999999999995</v>
      </c>
      <c r="D381" s="11">
        <v>385.4</v>
      </c>
    </row>
    <row r="382" spans="1:4" ht="20.100000000000001" customHeight="1" x14ac:dyDescent="0.2">
      <c r="A382" s="57" t="s">
        <v>443</v>
      </c>
      <c r="B382" s="2">
        <v>1</v>
      </c>
      <c r="C382" s="11">
        <v>104</v>
      </c>
      <c r="D382" s="11">
        <v>104</v>
      </c>
    </row>
    <row r="383" spans="1:4" ht="20.100000000000001" customHeight="1" x14ac:dyDescent="0.2">
      <c r="A383" s="57" t="s">
        <v>444</v>
      </c>
      <c r="B383" s="2">
        <v>6</v>
      </c>
      <c r="C383" s="11">
        <v>864</v>
      </c>
      <c r="D383" s="11">
        <v>144</v>
      </c>
    </row>
    <row r="384" spans="1:4" ht="20.100000000000001" customHeight="1" x14ac:dyDescent="0.2">
      <c r="A384" s="57" t="s">
        <v>445</v>
      </c>
      <c r="B384" s="2">
        <v>5</v>
      </c>
      <c r="C384" s="11">
        <v>739.00000000000011</v>
      </c>
      <c r="D384" s="11">
        <v>147.80000000000001</v>
      </c>
    </row>
    <row r="385" spans="1:4" ht="20.100000000000001" customHeight="1" x14ac:dyDescent="0.2">
      <c r="A385" s="57" t="s">
        <v>446</v>
      </c>
      <c r="B385" s="2">
        <v>15</v>
      </c>
      <c r="C385" s="11">
        <v>1913.0000000000005</v>
      </c>
      <c r="D385" s="11">
        <v>127.5333</v>
      </c>
    </row>
    <row r="386" spans="1:4" ht="20.100000000000001" customHeight="1" x14ac:dyDescent="0.2">
      <c r="A386" s="57" t="s">
        <v>447</v>
      </c>
      <c r="B386" s="2">
        <v>2</v>
      </c>
      <c r="C386" s="11">
        <v>696</v>
      </c>
      <c r="D386" s="11">
        <v>348</v>
      </c>
    </row>
    <row r="387" spans="1:4" ht="20.100000000000001" customHeight="1" x14ac:dyDescent="0.2">
      <c r="A387" s="57" t="s">
        <v>448</v>
      </c>
      <c r="B387" s="2">
        <v>0</v>
      </c>
      <c r="C387" s="11">
        <v>0</v>
      </c>
      <c r="D387" s="11">
        <v>0</v>
      </c>
    </row>
    <row r="388" spans="1:4" ht="20.100000000000001" customHeight="1" x14ac:dyDescent="0.2">
      <c r="A388" s="57" t="s">
        <v>449</v>
      </c>
      <c r="B388" s="2">
        <v>4</v>
      </c>
      <c r="C388" s="11">
        <v>738</v>
      </c>
      <c r="D388" s="11">
        <v>184.5</v>
      </c>
    </row>
    <row r="389" spans="1:4" ht="20.100000000000001" customHeight="1" x14ac:dyDescent="0.2">
      <c r="A389" s="57" t="s">
        <v>450</v>
      </c>
      <c r="B389" s="2">
        <v>13</v>
      </c>
      <c r="C389" s="11">
        <v>1673.0000000000005</v>
      </c>
      <c r="D389" s="11">
        <v>128.69229999999999</v>
      </c>
    </row>
    <row r="390" spans="1:4" ht="20.100000000000001" customHeight="1" x14ac:dyDescent="0.2">
      <c r="A390" s="57" t="s">
        <v>451</v>
      </c>
      <c r="B390" s="2">
        <v>4</v>
      </c>
      <c r="C390" s="11">
        <v>748.00000000000011</v>
      </c>
      <c r="D390" s="11">
        <v>187</v>
      </c>
    </row>
    <row r="391" spans="1:4" ht="20.100000000000001" customHeight="1" x14ac:dyDescent="0.2">
      <c r="A391" s="57" t="s">
        <v>452</v>
      </c>
      <c r="B391" s="2">
        <v>6</v>
      </c>
      <c r="C391" s="11">
        <v>1079</v>
      </c>
      <c r="D391" s="11">
        <v>179.83330000000001</v>
      </c>
    </row>
    <row r="392" spans="1:4" ht="20.100000000000001" customHeight="1" x14ac:dyDescent="0.2">
      <c r="A392" s="57" t="s">
        <v>453</v>
      </c>
      <c r="B392" s="2">
        <v>0</v>
      </c>
      <c r="C392" s="11">
        <v>0</v>
      </c>
      <c r="D392" s="11">
        <v>0</v>
      </c>
    </row>
    <row r="393" spans="1:4" ht="20.100000000000001" customHeight="1" x14ac:dyDescent="0.2">
      <c r="A393" s="57" t="s">
        <v>454</v>
      </c>
      <c r="B393" s="2">
        <v>6</v>
      </c>
      <c r="C393" s="11">
        <v>849</v>
      </c>
      <c r="D393" s="11">
        <v>141.5</v>
      </c>
    </row>
    <row r="394" spans="1:4" ht="20.100000000000001" customHeight="1" x14ac:dyDescent="0.2">
      <c r="A394" s="57" t="s">
        <v>455</v>
      </c>
      <c r="B394" s="2">
        <v>12</v>
      </c>
      <c r="C394" s="11">
        <v>2054.0000000000005</v>
      </c>
      <c r="D394" s="11">
        <v>171.16669999999999</v>
      </c>
    </row>
    <row r="395" spans="1:4" ht="20.100000000000001" customHeight="1" x14ac:dyDescent="0.2">
      <c r="A395" s="57" t="s">
        <v>456</v>
      </c>
      <c r="B395" s="2">
        <v>16</v>
      </c>
      <c r="C395" s="11">
        <v>2679</v>
      </c>
      <c r="D395" s="11">
        <v>167.4375</v>
      </c>
    </row>
    <row r="396" spans="1:4" ht="20.100000000000001" customHeight="1" x14ac:dyDescent="0.2">
      <c r="A396" s="57" t="s">
        <v>457</v>
      </c>
      <c r="B396" s="2">
        <v>4</v>
      </c>
      <c r="C396" s="11">
        <v>703.00000000000011</v>
      </c>
      <c r="D396" s="11">
        <v>175.75</v>
      </c>
    </row>
    <row r="397" spans="1:4" ht="20.100000000000001" customHeight="1" x14ac:dyDescent="0.2">
      <c r="A397" s="57" t="s">
        <v>458</v>
      </c>
      <c r="B397" s="2">
        <v>2</v>
      </c>
      <c r="C397" s="11">
        <v>342.99999999999994</v>
      </c>
      <c r="D397" s="11">
        <v>171.5</v>
      </c>
    </row>
    <row r="398" spans="1:4" ht="20.100000000000001" customHeight="1" x14ac:dyDescent="0.2">
      <c r="A398" s="57" t="s">
        <v>459</v>
      </c>
      <c r="B398" s="2">
        <v>6</v>
      </c>
      <c r="C398" s="11">
        <v>1343.0000000000005</v>
      </c>
      <c r="D398" s="11">
        <v>223.83330000000001</v>
      </c>
    </row>
    <row r="399" spans="1:4" ht="20.100000000000001" customHeight="1" x14ac:dyDescent="0.2">
      <c r="A399" s="57" t="s">
        <v>460</v>
      </c>
      <c r="B399" s="2">
        <v>5</v>
      </c>
      <c r="C399" s="11">
        <v>941</v>
      </c>
      <c r="D399" s="11">
        <v>188.2</v>
      </c>
    </row>
    <row r="400" spans="1:4" ht="20.100000000000001" customHeight="1" x14ac:dyDescent="0.2">
      <c r="A400" s="57" t="s">
        <v>461</v>
      </c>
      <c r="B400" s="2">
        <v>4</v>
      </c>
      <c r="C400" s="11">
        <v>1164</v>
      </c>
      <c r="D400" s="11">
        <v>291</v>
      </c>
    </row>
    <row r="401" spans="1:4" ht="20.100000000000001" customHeight="1" x14ac:dyDescent="0.2">
      <c r="A401" s="57" t="s">
        <v>462</v>
      </c>
      <c r="B401" s="2">
        <v>12</v>
      </c>
      <c r="C401" s="11">
        <v>1986</v>
      </c>
      <c r="D401" s="11">
        <v>165.5</v>
      </c>
    </row>
    <row r="402" spans="1:4" ht="20.100000000000001" customHeight="1" x14ac:dyDescent="0.2">
      <c r="A402" s="57" t="s">
        <v>463</v>
      </c>
      <c r="B402" s="2">
        <v>16</v>
      </c>
      <c r="C402" s="11">
        <v>4200</v>
      </c>
      <c r="D402" s="11">
        <v>262.5</v>
      </c>
    </row>
    <row r="403" spans="1:4" ht="20.100000000000001" customHeight="1" x14ac:dyDescent="0.2">
      <c r="A403" s="57" t="s">
        <v>464</v>
      </c>
      <c r="B403" s="2">
        <v>14</v>
      </c>
      <c r="C403" s="11">
        <v>4177</v>
      </c>
      <c r="D403" s="11">
        <v>298.3571</v>
      </c>
    </row>
    <row r="404" spans="1:4" ht="20.100000000000001" customHeight="1" x14ac:dyDescent="0.2">
      <c r="A404" s="57" t="s">
        <v>465</v>
      </c>
      <c r="B404" s="2">
        <v>10</v>
      </c>
      <c r="C404" s="11">
        <v>883</v>
      </c>
      <c r="D404" s="11">
        <v>88.3</v>
      </c>
    </row>
    <row r="405" spans="1:4" ht="20.100000000000001" customHeight="1" x14ac:dyDescent="0.2">
      <c r="A405" s="57" t="s">
        <v>466</v>
      </c>
      <c r="B405" s="2">
        <v>7</v>
      </c>
      <c r="C405" s="11">
        <v>1661.0000000000005</v>
      </c>
      <c r="D405" s="11">
        <v>237.28569999999999</v>
      </c>
    </row>
    <row r="406" spans="1:4" ht="20.100000000000001" customHeight="1" x14ac:dyDescent="0.2">
      <c r="A406" s="57" t="s">
        <v>467</v>
      </c>
      <c r="B406" s="2">
        <v>3</v>
      </c>
      <c r="C406" s="11">
        <v>745.00000000000011</v>
      </c>
      <c r="D406" s="11">
        <v>248.33330000000001</v>
      </c>
    </row>
    <row r="407" spans="1:4" ht="20.100000000000001" customHeight="1" x14ac:dyDescent="0.2">
      <c r="A407" s="57" t="s">
        <v>468</v>
      </c>
      <c r="B407" s="2">
        <v>11</v>
      </c>
      <c r="C407" s="11">
        <v>925</v>
      </c>
      <c r="D407" s="11">
        <v>84.090900000000005</v>
      </c>
    </row>
    <row r="408" spans="1:4" ht="20.100000000000001" customHeight="1" x14ac:dyDescent="0.2">
      <c r="A408" s="57" t="s">
        <v>469</v>
      </c>
      <c r="B408" s="2">
        <v>7</v>
      </c>
      <c r="C408" s="11">
        <v>1638.9999999999995</v>
      </c>
      <c r="D408" s="11">
        <v>234.1429</v>
      </c>
    </row>
    <row r="409" spans="1:4" ht="20.100000000000001" customHeight="1" x14ac:dyDescent="0.2">
      <c r="A409" s="57" t="s">
        <v>470</v>
      </c>
      <c r="B409" s="2">
        <v>18</v>
      </c>
      <c r="C409" s="11">
        <v>3731</v>
      </c>
      <c r="D409" s="11">
        <v>207.27780000000001</v>
      </c>
    </row>
    <row r="410" spans="1:4" ht="20.100000000000001" customHeight="1" x14ac:dyDescent="0.2">
      <c r="A410" s="57" t="s">
        <v>471</v>
      </c>
      <c r="B410" s="2">
        <v>17</v>
      </c>
      <c r="C410" s="11">
        <v>2751</v>
      </c>
      <c r="D410" s="11">
        <v>161.8235</v>
      </c>
    </row>
    <row r="411" spans="1:4" ht="20.100000000000001" customHeight="1" x14ac:dyDescent="0.2">
      <c r="A411" s="57" t="s">
        <v>472</v>
      </c>
      <c r="B411" s="2">
        <v>9</v>
      </c>
      <c r="C411" s="11">
        <v>1130</v>
      </c>
      <c r="D411" s="11">
        <v>125.5556</v>
      </c>
    </row>
    <row r="412" spans="1:4" ht="20.100000000000001" customHeight="1" x14ac:dyDescent="0.2">
      <c r="A412" s="57" t="s">
        <v>473</v>
      </c>
      <c r="B412" s="2">
        <v>6</v>
      </c>
      <c r="C412" s="11">
        <v>1458</v>
      </c>
      <c r="D412" s="11">
        <v>243</v>
      </c>
    </row>
    <row r="413" spans="1:4" ht="20.100000000000001" customHeight="1" x14ac:dyDescent="0.2">
      <c r="A413" s="57" t="s">
        <v>474</v>
      </c>
      <c r="B413" s="2">
        <v>11</v>
      </c>
      <c r="C413" s="11">
        <v>1314</v>
      </c>
      <c r="D413" s="11">
        <v>119.4545</v>
      </c>
    </row>
    <row r="414" spans="1:4" ht="20.100000000000001" customHeight="1" x14ac:dyDescent="0.2">
      <c r="A414" s="57" t="s">
        <v>475</v>
      </c>
      <c r="B414" s="2">
        <v>4</v>
      </c>
      <c r="C414" s="11">
        <v>354.99999999999994</v>
      </c>
      <c r="D414" s="11">
        <v>88.75</v>
      </c>
    </row>
    <row r="415" spans="1:4" ht="20.100000000000001" customHeight="1" x14ac:dyDescent="0.2">
      <c r="A415" s="57" t="s">
        <v>476</v>
      </c>
      <c r="B415" s="2">
        <v>7</v>
      </c>
      <c r="C415" s="11">
        <v>1589.0000000000005</v>
      </c>
      <c r="D415" s="11">
        <v>227</v>
      </c>
    </row>
    <row r="416" spans="1:4" ht="20.100000000000001" customHeight="1" x14ac:dyDescent="0.2">
      <c r="A416" s="57" t="s">
        <v>477</v>
      </c>
      <c r="B416" s="2">
        <v>9</v>
      </c>
      <c r="C416" s="11">
        <v>3902</v>
      </c>
      <c r="D416" s="11">
        <v>433.55560000000003</v>
      </c>
    </row>
    <row r="417" spans="1:4" ht="20.100000000000001" customHeight="1" x14ac:dyDescent="0.2">
      <c r="A417" s="57" t="s">
        <v>478</v>
      </c>
      <c r="B417" s="2">
        <v>0</v>
      </c>
      <c r="C417" s="11">
        <v>0</v>
      </c>
      <c r="D417" s="11">
        <v>0</v>
      </c>
    </row>
    <row r="418" spans="1:4" ht="20.100000000000001" customHeight="1" x14ac:dyDescent="0.2">
      <c r="A418" s="57" t="s">
        <v>479</v>
      </c>
      <c r="B418" s="2">
        <v>11</v>
      </c>
      <c r="C418" s="11">
        <v>812</v>
      </c>
      <c r="D418" s="11">
        <v>73.818200000000004</v>
      </c>
    </row>
    <row r="419" spans="1:4" ht="20.100000000000001" customHeight="1" x14ac:dyDescent="0.2">
      <c r="A419" s="57" t="s">
        <v>480</v>
      </c>
      <c r="B419" s="2">
        <v>13</v>
      </c>
      <c r="C419" s="11">
        <v>1797.9999999999995</v>
      </c>
      <c r="D419" s="11">
        <v>138.30770000000001</v>
      </c>
    </row>
    <row r="420" spans="1:4" ht="20.100000000000001" customHeight="1" x14ac:dyDescent="0.2">
      <c r="A420" s="57" t="s">
        <v>481</v>
      </c>
      <c r="B420" s="2">
        <v>14</v>
      </c>
      <c r="C420" s="11">
        <v>2763</v>
      </c>
      <c r="D420" s="11">
        <v>197.3571</v>
      </c>
    </row>
    <row r="421" spans="1:4" ht="20.100000000000001" customHeight="1" x14ac:dyDescent="0.2">
      <c r="A421" s="57" t="s">
        <v>482</v>
      </c>
      <c r="B421" s="2">
        <v>9</v>
      </c>
      <c r="C421" s="11">
        <v>1415.0000000000005</v>
      </c>
      <c r="D421" s="11">
        <v>157.22219999999999</v>
      </c>
    </row>
    <row r="422" spans="1:4" ht="20.100000000000001" customHeight="1" x14ac:dyDescent="0.2">
      <c r="A422" s="57" t="s">
        <v>483</v>
      </c>
      <c r="B422" s="2">
        <v>10</v>
      </c>
      <c r="C422" s="11">
        <v>1869.9999999999995</v>
      </c>
      <c r="D422" s="11">
        <v>187</v>
      </c>
    </row>
    <row r="423" spans="1:4" ht="20.100000000000001" customHeight="1" x14ac:dyDescent="0.2">
      <c r="A423" s="57" t="s">
        <v>484</v>
      </c>
      <c r="B423" s="2">
        <v>11</v>
      </c>
      <c r="C423" s="11">
        <v>3023.0000000000005</v>
      </c>
      <c r="D423" s="11">
        <v>274.81819999999999</v>
      </c>
    </row>
    <row r="424" spans="1:4" ht="20.100000000000001" customHeight="1" x14ac:dyDescent="0.2">
      <c r="A424" s="57" t="s">
        <v>485</v>
      </c>
      <c r="B424" s="2">
        <v>18</v>
      </c>
      <c r="C424" s="11">
        <v>2493</v>
      </c>
      <c r="D424" s="11">
        <v>138.5</v>
      </c>
    </row>
    <row r="425" spans="1:4" ht="20.100000000000001" customHeight="1" x14ac:dyDescent="0.2">
      <c r="A425" s="57" t="s">
        <v>486</v>
      </c>
      <c r="B425" s="2">
        <v>9</v>
      </c>
      <c r="C425" s="11">
        <v>1491.9999999999995</v>
      </c>
      <c r="D425" s="11">
        <v>165.77780000000001</v>
      </c>
    </row>
    <row r="426" spans="1:4" ht="20.100000000000001" customHeight="1" x14ac:dyDescent="0.2">
      <c r="A426" s="57" t="s">
        <v>487</v>
      </c>
      <c r="B426" s="2">
        <v>7</v>
      </c>
      <c r="C426" s="11">
        <v>1320.9999999999995</v>
      </c>
      <c r="D426" s="11">
        <v>188.71430000000001</v>
      </c>
    </row>
    <row r="427" spans="1:4" ht="20.100000000000001" customHeight="1" x14ac:dyDescent="0.2">
      <c r="A427" s="57" t="s">
        <v>488</v>
      </c>
      <c r="B427" s="2">
        <v>7</v>
      </c>
      <c r="C427" s="11">
        <v>1208.0000000000005</v>
      </c>
      <c r="D427" s="11">
        <v>172.57140000000001</v>
      </c>
    </row>
    <row r="428" spans="1:4" ht="20.100000000000001" customHeight="1" x14ac:dyDescent="0.2">
      <c r="A428" s="57" t="s">
        <v>489</v>
      </c>
      <c r="B428" s="2">
        <v>28</v>
      </c>
      <c r="C428" s="11">
        <v>4287</v>
      </c>
      <c r="D428" s="11">
        <v>153.1071</v>
      </c>
    </row>
    <row r="429" spans="1:4" ht="20.100000000000001" customHeight="1" x14ac:dyDescent="0.2">
      <c r="A429" s="57" t="s">
        <v>490</v>
      </c>
      <c r="B429" s="2">
        <v>9</v>
      </c>
      <c r="C429" s="11">
        <v>1524</v>
      </c>
      <c r="D429" s="11">
        <v>169.33330000000001</v>
      </c>
    </row>
    <row r="430" spans="1:4" ht="20.100000000000001" customHeight="1" x14ac:dyDescent="0.2">
      <c r="A430" s="57" t="s">
        <v>491</v>
      </c>
      <c r="B430" s="2">
        <v>8</v>
      </c>
      <c r="C430" s="11">
        <v>3622</v>
      </c>
      <c r="D430" s="11">
        <v>452.75</v>
      </c>
    </row>
    <row r="431" spans="1:4" ht="20.100000000000001" customHeight="1" x14ac:dyDescent="0.2">
      <c r="A431" s="57" t="s">
        <v>492</v>
      </c>
      <c r="B431" s="2">
        <v>4</v>
      </c>
      <c r="C431" s="11">
        <v>511.00000000000011</v>
      </c>
      <c r="D431" s="11">
        <v>127.75</v>
      </c>
    </row>
    <row r="432" spans="1:4" ht="20.100000000000001" customHeight="1" x14ac:dyDescent="0.2">
      <c r="A432" s="57" t="s">
        <v>493</v>
      </c>
      <c r="B432" s="2">
        <v>0</v>
      </c>
      <c r="C432" s="11">
        <v>0</v>
      </c>
      <c r="D432" s="11">
        <v>0</v>
      </c>
    </row>
    <row r="433" spans="1:4" ht="20.100000000000001" customHeight="1" x14ac:dyDescent="0.2">
      <c r="A433" s="57" t="s">
        <v>494</v>
      </c>
      <c r="B433" s="2">
        <v>0</v>
      </c>
      <c r="C433" s="11">
        <v>0</v>
      </c>
      <c r="D433" s="11">
        <v>0</v>
      </c>
    </row>
    <row r="434" spans="1:4" ht="20.100000000000001" customHeight="1" x14ac:dyDescent="0.2">
      <c r="A434" s="57" t="s">
        <v>495</v>
      </c>
      <c r="B434" s="2">
        <v>6</v>
      </c>
      <c r="C434" s="11">
        <v>792</v>
      </c>
      <c r="D434" s="11">
        <v>132</v>
      </c>
    </row>
    <row r="435" spans="1:4" ht="20.100000000000001" customHeight="1" x14ac:dyDescent="0.2">
      <c r="A435" s="57" t="s">
        <v>496</v>
      </c>
      <c r="B435" s="2">
        <v>12</v>
      </c>
      <c r="C435" s="11">
        <v>1391.0000000000005</v>
      </c>
      <c r="D435" s="11">
        <v>115.91670000000001</v>
      </c>
    </row>
    <row r="436" spans="1:4" ht="20.100000000000001" customHeight="1" x14ac:dyDescent="0.2">
      <c r="A436" s="57" t="s">
        <v>497</v>
      </c>
      <c r="B436" s="2">
        <v>6</v>
      </c>
      <c r="C436" s="11">
        <v>1746.9999999999995</v>
      </c>
      <c r="D436" s="11">
        <v>291.16669999999999</v>
      </c>
    </row>
    <row r="437" spans="1:4" ht="20.100000000000001" customHeight="1" x14ac:dyDescent="0.2">
      <c r="A437" s="57" t="s">
        <v>498</v>
      </c>
      <c r="B437" s="2">
        <v>9</v>
      </c>
      <c r="C437" s="11">
        <v>1227</v>
      </c>
      <c r="D437" s="11">
        <v>136.33330000000001</v>
      </c>
    </row>
    <row r="438" spans="1:4" ht="20.100000000000001" customHeight="1" x14ac:dyDescent="0.2">
      <c r="A438" s="57" t="s">
        <v>499</v>
      </c>
      <c r="B438" s="2">
        <v>0</v>
      </c>
      <c r="C438" s="11">
        <v>0</v>
      </c>
      <c r="D438" s="11">
        <v>0</v>
      </c>
    </row>
    <row r="439" spans="1:4" ht="20.100000000000001" customHeight="1" x14ac:dyDescent="0.2">
      <c r="A439" s="57" t="s">
        <v>500</v>
      </c>
      <c r="B439" s="2">
        <v>12</v>
      </c>
      <c r="C439" s="11">
        <v>1458.9999999999995</v>
      </c>
      <c r="D439" s="11">
        <v>121.58329999999999</v>
      </c>
    </row>
    <row r="440" spans="1:4" ht="20.100000000000001" customHeight="1" x14ac:dyDescent="0.2">
      <c r="A440" s="57" t="s">
        <v>501</v>
      </c>
      <c r="B440" s="2">
        <v>5</v>
      </c>
      <c r="C440" s="11">
        <v>841</v>
      </c>
      <c r="D440" s="11">
        <v>168.2</v>
      </c>
    </row>
    <row r="441" spans="1:4" ht="20.100000000000001" customHeight="1" x14ac:dyDescent="0.2">
      <c r="A441" s="57" t="s">
        <v>502</v>
      </c>
      <c r="B441" s="2">
        <v>3</v>
      </c>
      <c r="C441" s="11">
        <v>260.00000000000006</v>
      </c>
      <c r="D441" s="11">
        <v>86.666700000000006</v>
      </c>
    </row>
    <row r="442" spans="1:4" ht="20.100000000000001" customHeight="1" x14ac:dyDescent="0.2">
      <c r="A442" s="57" t="s">
        <v>503</v>
      </c>
      <c r="B442" s="2">
        <v>10</v>
      </c>
      <c r="C442" s="11">
        <v>6145</v>
      </c>
      <c r="D442" s="11">
        <v>614.5</v>
      </c>
    </row>
    <row r="443" spans="1:4" ht="20.100000000000001" customHeight="1" x14ac:dyDescent="0.2">
      <c r="A443" s="57" t="s">
        <v>504</v>
      </c>
      <c r="B443" s="2">
        <v>0</v>
      </c>
      <c r="C443" s="11">
        <v>0</v>
      </c>
      <c r="D443" s="11">
        <v>0</v>
      </c>
    </row>
    <row r="444" spans="1:4" ht="20.100000000000001" customHeight="1" x14ac:dyDescent="0.2">
      <c r="A444" s="57" t="s">
        <v>505</v>
      </c>
      <c r="B444" s="2">
        <v>0</v>
      </c>
      <c r="C444" s="11">
        <v>0</v>
      </c>
      <c r="D444" s="11">
        <v>0</v>
      </c>
    </row>
    <row r="445" spans="1:4" ht="20.100000000000001" customHeight="1" x14ac:dyDescent="0.2">
      <c r="A445" s="57" t="s">
        <v>506</v>
      </c>
      <c r="B445" s="2">
        <v>3</v>
      </c>
      <c r="C445" s="11">
        <v>664.00000000000011</v>
      </c>
      <c r="D445" s="11">
        <v>221.33330000000001</v>
      </c>
    </row>
    <row r="446" spans="1:4" ht="20.100000000000001" customHeight="1" x14ac:dyDescent="0.2">
      <c r="A446" s="57" t="s">
        <v>507</v>
      </c>
      <c r="B446" s="2">
        <v>9</v>
      </c>
      <c r="C446" s="11">
        <v>1902</v>
      </c>
      <c r="D446" s="11">
        <v>211.33330000000001</v>
      </c>
    </row>
    <row r="447" spans="1:4" ht="20.100000000000001" customHeight="1" x14ac:dyDescent="0.2">
      <c r="A447" s="57" t="s">
        <v>508</v>
      </c>
      <c r="B447" s="2">
        <v>10</v>
      </c>
      <c r="C447" s="11">
        <v>2454</v>
      </c>
      <c r="D447" s="11">
        <v>245.4</v>
      </c>
    </row>
    <row r="448" spans="1:4" ht="20.100000000000001" customHeight="1" x14ac:dyDescent="0.2">
      <c r="A448" s="57" t="s">
        <v>509</v>
      </c>
      <c r="B448" s="2">
        <v>4</v>
      </c>
      <c r="C448" s="11">
        <v>702</v>
      </c>
      <c r="D448" s="11">
        <v>175.5</v>
      </c>
    </row>
    <row r="449" spans="1:4" ht="20.100000000000001" customHeight="1" x14ac:dyDescent="0.2">
      <c r="A449" s="57" t="s">
        <v>510</v>
      </c>
      <c r="B449" s="2">
        <v>13</v>
      </c>
      <c r="C449" s="11">
        <v>2969.0000000000005</v>
      </c>
      <c r="D449" s="11">
        <v>228.38460000000001</v>
      </c>
    </row>
    <row r="450" spans="1:4" ht="20.100000000000001" customHeight="1" x14ac:dyDescent="0.2">
      <c r="A450" s="57" t="s">
        <v>511</v>
      </c>
      <c r="B450" s="2">
        <v>3</v>
      </c>
      <c r="C450" s="11">
        <v>514.99999999999989</v>
      </c>
      <c r="D450" s="11">
        <v>171.66669999999999</v>
      </c>
    </row>
    <row r="451" spans="1:4" ht="20.100000000000001" customHeight="1" x14ac:dyDescent="0.2">
      <c r="A451" s="57" t="s">
        <v>512</v>
      </c>
      <c r="B451" s="2">
        <v>12</v>
      </c>
      <c r="C451" s="11">
        <v>1251</v>
      </c>
      <c r="D451" s="11">
        <v>104.25</v>
      </c>
    </row>
    <row r="452" spans="1:4" ht="20.100000000000001" customHeight="1" x14ac:dyDescent="0.2">
      <c r="A452" s="57" t="s">
        <v>513</v>
      </c>
      <c r="B452" s="2">
        <v>15</v>
      </c>
      <c r="C452" s="11">
        <v>3194</v>
      </c>
      <c r="D452" s="11">
        <v>212.9333</v>
      </c>
    </row>
    <row r="453" spans="1:4" ht="20.100000000000001" customHeight="1" x14ac:dyDescent="0.2">
      <c r="A453" s="57" t="s">
        <v>514</v>
      </c>
      <c r="B453" s="2">
        <v>10</v>
      </c>
      <c r="C453" s="11">
        <v>1988.0000000000005</v>
      </c>
      <c r="D453" s="11">
        <v>198.8</v>
      </c>
    </row>
    <row r="454" spans="1:4" ht="20.100000000000001" customHeight="1" x14ac:dyDescent="0.2">
      <c r="A454" s="57" t="s">
        <v>515</v>
      </c>
      <c r="B454" s="2">
        <v>10</v>
      </c>
      <c r="C454" s="11">
        <v>2757.9999999999995</v>
      </c>
      <c r="D454" s="11">
        <v>275.8</v>
      </c>
    </row>
    <row r="455" spans="1:4" ht="20.100000000000001" customHeight="1" x14ac:dyDescent="0.2">
      <c r="A455" s="57" t="s">
        <v>516</v>
      </c>
      <c r="B455" s="2">
        <v>8</v>
      </c>
      <c r="C455" s="11">
        <v>1806</v>
      </c>
      <c r="D455" s="11">
        <v>225.75</v>
      </c>
    </row>
    <row r="456" spans="1:4" ht="20.100000000000001" customHeight="1" x14ac:dyDescent="0.2">
      <c r="A456" s="57" t="s">
        <v>517</v>
      </c>
      <c r="B456" s="2">
        <v>4</v>
      </c>
      <c r="C456" s="11">
        <v>1081</v>
      </c>
      <c r="D456" s="11">
        <v>270.25</v>
      </c>
    </row>
    <row r="457" spans="1:4" ht="20.100000000000001" customHeight="1" x14ac:dyDescent="0.2">
      <c r="A457" s="57" t="s">
        <v>518</v>
      </c>
      <c r="B457" s="2">
        <v>9</v>
      </c>
      <c r="C457" s="11">
        <v>1923.9999999999995</v>
      </c>
      <c r="D457" s="11">
        <v>213.77780000000001</v>
      </c>
    </row>
    <row r="458" spans="1:4" ht="20.100000000000001" customHeight="1" x14ac:dyDescent="0.2">
      <c r="A458" s="57" t="s">
        <v>519</v>
      </c>
      <c r="B458" s="2">
        <v>6</v>
      </c>
      <c r="C458" s="11">
        <v>1332.9999999999995</v>
      </c>
      <c r="D458" s="11">
        <v>222.16669999999999</v>
      </c>
    </row>
    <row r="459" spans="1:4" ht="20.100000000000001" customHeight="1" x14ac:dyDescent="0.2">
      <c r="A459" s="57" t="s">
        <v>520</v>
      </c>
      <c r="B459" s="2">
        <v>11</v>
      </c>
      <c r="C459" s="11">
        <v>1412.0000000000005</v>
      </c>
      <c r="D459" s="11">
        <v>128.36359999999999</v>
      </c>
    </row>
    <row r="460" spans="1:4" ht="20.100000000000001" customHeight="1" x14ac:dyDescent="0.2">
      <c r="A460" s="57" t="s">
        <v>521</v>
      </c>
      <c r="B460" s="2">
        <v>12</v>
      </c>
      <c r="C460" s="11">
        <v>2004.9999999999995</v>
      </c>
      <c r="D460" s="11">
        <v>167.08330000000001</v>
      </c>
    </row>
    <row r="461" spans="1:4" ht="20.100000000000001" customHeight="1" x14ac:dyDescent="0.2">
      <c r="A461" s="57" t="s">
        <v>522</v>
      </c>
      <c r="B461" s="2">
        <v>3</v>
      </c>
      <c r="C461" s="11">
        <v>312.99999999999994</v>
      </c>
      <c r="D461" s="11">
        <v>104.33329999999999</v>
      </c>
    </row>
    <row r="462" spans="1:4" ht="20.100000000000001" customHeight="1" x14ac:dyDescent="0.2">
      <c r="A462" s="57" t="s">
        <v>523</v>
      </c>
      <c r="B462" s="2">
        <v>5</v>
      </c>
      <c r="C462" s="11">
        <v>846</v>
      </c>
      <c r="D462" s="11">
        <v>169.2</v>
      </c>
    </row>
    <row r="463" spans="1:4" ht="20.100000000000001" customHeight="1" x14ac:dyDescent="0.2">
      <c r="A463" s="57" t="s">
        <v>524</v>
      </c>
      <c r="B463" s="2">
        <v>10</v>
      </c>
      <c r="C463" s="11">
        <v>2403</v>
      </c>
      <c r="D463" s="11">
        <v>240.3</v>
      </c>
    </row>
    <row r="464" spans="1:4" ht="20.100000000000001" customHeight="1" x14ac:dyDescent="0.2">
      <c r="A464" s="57" t="s">
        <v>525</v>
      </c>
      <c r="B464" s="2">
        <v>12</v>
      </c>
      <c r="C464" s="11">
        <v>1817.0000000000005</v>
      </c>
      <c r="D464" s="11">
        <v>151.41669999999999</v>
      </c>
    </row>
    <row r="465" spans="1:4" ht="20.100000000000001" customHeight="1" x14ac:dyDescent="0.2">
      <c r="A465" s="57" t="s">
        <v>526</v>
      </c>
      <c r="B465" s="2">
        <v>7</v>
      </c>
      <c r="C465" s="11">
        <v>1122</v>
      </c>
      <c r="D465" s="11">
        <v>160.28569999999999</v>
      </c>
    </row>
    <row r="466" spans="1:4" ht="20.100000000000001" customHeight="1" x14ac:dyDescent="0.2">
      <c r="A466" s="57" t="s">
        <v>527</v>
      </c>
      <c r="B466" s="2">
        <v>14</v>
      </c>
      <c r="C466" s="11">
        <v>3282</v>
      </c>
      <c r="D466" s="11">
        <v>234.42859999999999</v>
      </c>
    </row>
    <row r="467" spans="1:4" ht="20.100000000000001" customHeight="1" x14ac:dyDescent="0.2">
      <c r="A467" s="57" t="s">
        <v>528</v>
      </c>
      <c r="B467" s="2">
        <v>8</v>
      </c>
      <c r="C467" s="11">
        <v>877</v>
      </c>
      <c r="D467" s="11">
        <v>109.625</v>
      </c>
    </row>
    <row r="468" spans="1:4" ht="20.100000000000001" customHeight="1" x14ac:dyDescent="0.2">
      <c r="A468" s="57" t="s">
        <v>529</v>
      </c>
      <c r="B468" s="2">
        <v>7</v>
      </c>
      <c r="C468" s="11">
        <v>2796</v>
      </c>
      <c r="D468" s="11">
        <v>399.42860000000002</v>
      </c>
    </row>
    <row r="469" spans="1:4" ht="20.100000000000001" customHeight="1" x14ac:dyDescent="0.2">
      <c r="A469" s="57" t="s">
        <v>530</v>
      </c>
      <c r="B469" s="2">
        <v>11</v>
      </c>
      <c r="C469" s="11">
        <v>1338.9999999999995</v>
      </c>
      <c r="D469" s="11">
        <v>121.7273</v>
      </c>
    </row>
    <row r="470" spans="1:4" ht="20.100000000000001" customHeight="1" x14ac:dyDescent="0.2">
      <c r="A470" s="57" t="s">
        <v>531</v>
      </c>
      <c r="B470" s="2">
        <v>13</v>
      </c>
      <c r="C470" s="11">
        <v>3408</v>
      </c>
      <c r="D470" s="11">
        <v>262.15379999999999</v>
      </c>
    </row>
    <row r="471" spans="1:4" ht="20.100000000000001" customHeight="1" x14ac:dyDescent="0.2">
      <c r="A471" s="57" t="s">
        <v>532</v>
      </c>
      <c r="B471" s="2">
        <v>8</v>
      </c>
      <c r="C471" s="11">
        <v>1590</v>
      </c>
      <c r="D471" s="11">
        <v>198.75</v>
      </c>
    </row>
    <row r="472" spans="1:4" ht="20.100000000000001" customHeight="1" x14ac:dyDescent="0.2">
      <c r="A472" s="57" t="s">
        <v>533</v>
      </c>
      <c r="B472" s="2">
        <v>3</v>
      </c>
      <c r="C472" s="11">
        <v>906</v>
      </c>
      <c r="D472" s="11">
        <v>302</v>
      </c>
    </row>
    <row r="473" spans="1:4" ht="20.100000000000001" customHeight="1" x14ac:dyDescent="0.2">
      <c r="A473" s="57" t="s">
        <v>534</v>
      </c>
      <c r="B473" s="2">
        <v>1</v>
      </c>
      <c r="C473" s="11">
        <v>887</v>
      </c>
      <c r="D473" s="11">
        <v>887</v>
      </c>
    </row>
    <row r="474" spans="1:4" ht="20.100000000000001" customHeight="1" x14ac:dyDescent="0.2">
      <c r="A474" s="57" t="s">
        <v>535</v>
      </c>
      <c r="B474" s="2">
        <v>15</v>
      </c>
      <c r="C474" s="11">
        <v>1355.0000000000005</v>
      </c>
      <c r="D474" s="11">
        <v>90.333299999999994</v>
      </c>
    </row>
    <row r="475" spans="1:4" ht="20.100000000000001" customHeight="1" x14ac:dyDescent="0.2">
      <c r="A475" s="57" t="s">
        <v>536</v>
      </c>
      <c r="B475" s="2">
        <v>12</v>
      </c>
      <c r="C475" s="11">
        <v>2651.0000000000005</v>
      </c>
      <c r="D475" s="11">
        <v>220.91669999999999</v>
      </c>
    </row>
    <row r="476" spans="1:4" ht="20.100000000000001" customHeight="1" x14ac:dyDescent="0.2">
      <c r="A476" s="57" t="s">
        <v>537</v>
      </c>
      <c r="B476" s="2">
        <v>8</v>
      </c>
      <c r="C476" s="11">
        <v>1009</v>
      </c>
      <c r="D476" s="11">
        <v>126.125</v>
      </c>
    </row>
    <row r="477" spans="1:4" ht="20.100000000000001" customHeight="1" x14ac:dyDescent="0.2">
      <c r="A477" s="57" t="s">
        <v>538</v>
      </c>
      <c r="B477" s="2">
        <v>5</v>
      </c>
      <c r="C477" s="11">
        <v>1808.0000000000005</v>
      </c>
      <c r="D477" s="11">
        <v>361.6</v>
      </c>
    </row>
    <row r="478" spans="1:4" ht="20.100000000000001" customHeight="1" x14ac:dyDescent="0.2">
      <c r="A478" s="57" t="s">
        <v>539</v>
      </c>
      <c r="B478" s="2">
        <v>0</v>
      </c>
      <c r="C478" s="11">
        <v>0</v>
      </c>
      <c r="D478" s="11">
        <v>0</v>
      </c>
    </row>
    <row r="479" spans="1:4" ht="20.100000000000001" customHeight="1" x14ac:dyDescent="0.2">
      <c r="A479" s="57" t="s">
        <v>540</v>
      </c>
      <c r="B479" s="2">
        <v>21</v>
      </c>
      <c r="C479" s="11">
        <v>2928</v>
      </c>
      <c r="D479" s="11">
        <v>139.42859999999999</v>
      </c>
    </row>
    <row r="480" spans="1:4" ht="20.100000000000001" customHeight="1" x14ac:dyDescent="0.2">
      <c r="A480" s="57" t="s">
        <v>541</v>
      </c>
      <c r="B480" s="2">
        <v>5</v>
      </c>
      <c r="C480" s="11">
        <v>2103.9999999999995</v>
      </c>
      <c r="D480" s="11">
        <v>420.8</v>
      </c>
    </row>
    <row r="481" spans="1:4" ht="20.100000000000001" customHeight="1" x14ac:dyDescent="0.2">
      <c r="A481" s="57" t="s">
        <v>542</v>
      </c>
      <c r="B481" s="2">
        <v>9</v>
      </c>
      <c r="C481" s="11">
        <v>1422</v>
      </c>
      <c r="D481" s="11">
        <v>158</v>
      </c>
    </row>
    <row r="482" spans="1:4" ht="20.100000000000001" customHeight="1" x14ac:dyDescent="0.2">
      <c r="A482" s="57" t="s">
        <v>543</v>
      </c>
      <c r="B482" s="2">
        <v>16</v>
      </c>
      <c r="C482" s="11">
        <v>2181</v>
      </c>
      <c r="D482" s="11">
        <v>136.3125</v>
      </c>
    </row>
    <row r="483" spans="1:4" ht="20.100000000000001" customHeight="1" x14ac:dyDescent="0.2">
      <c r="A483" s="57" t="s">
        <v>544</v>
      </c>
      <c r="B483" s="2">
        <v>6</v>
      </c>
      <c r="C483" s="11">
        <v>1728.9999999999995</v>
      </c>
      <c r="D483" s="11">
        <v>288.16669999999999</v>
      </c>
    </row>
    <row r="484" spans="1:4" ht="20.100000000000001" customHeight="1" x14ac:dyDescent="0.2">
      <c r="A484" s="57" t="s">
        <v>545</v>
      </c>
      <c r="B484" s="2">
        <v>5</v>
      </c>
      <c r="C484" s="11">
        <v>317.00000000000006</v>
      </c>
      <c r="D484" s="11">
        <v>63.4</v>
      </c>
    </row>
    <row r="485" spans="1:4" ht="20.100000000000001" customHeight="1" x14ac:dyDescent="0.2">
      <c r="A485" s="57" t="s">
        <v>546</v>
      </c>
      <c r="B485" s="2">
        <v>9</v>
      </c>
      <c r="C485" s="11">
        <v>2900.0000000000005</v>
      </c>
      <c r="D485" s="11">
        <v>322.22219999999999</v>
      </c>
    </row>
    <row r="486" spans="1:4" ht="20.100000000000001" customHeight="1" x14ac:dyDescent="0.2">
      <c r="A486" s="57" t="s">
        <v>547</v>
      </c>
      <c r="B486" s="2">
        <v>25</v>
      </c>
      <c r="C486" s="11">
        <v>6234</v>
      </c>
      <c r="D486" s="11">
        <v>249.36</v>
      </c>
    </row>
    <row r="487" spans="1:4" ht="20.100000000000001" customHeight="1" x14ac:dyDescent="0.2">
      <c r="A487" s="57" t="s">
        <v>548</v>
      </c>
      <c r="B487" s="2">
        <v>0</v>
      </c>
      <c r="C487" s="11">
        <v>0</v>
      </c>
      <c r="D487" s="11">
        <v>0</v>
      </c>
    </row>
    <row r="488" spans="1:4" ht="20.100000000000001" customHeight="1" x14ac:dyDescent="0.2">
      <c r="A488" s="57" t="s">
        <v>549</v>
      </c>
      <c r="B488" s="2">
        <v>4</v>
      </c>
      <c r="C488" s="11">
        <v>592.00000000000011</v>
      </c>
      <c r="D488" s="11">
        <v>148</v>
      </c>
    </row>
    <row r="489" spans="1:4" ht="20.100000000000001" customHeight="1" x14ac:dyDescent="0.2">
      <c r="A489" s="57" t="s">
        <v>550</v>
      </c>
      <c r="B489" s="2">
        <v>7</v>
      </c>
      <c r="C489" s="11">
        <v>1509.9999999999995</v>
      </c>
      <c r="D489" s="11">
        <v>215.71430000000001</v>
      </c>
    </row>
    <row r="490" spans="1:4" ht="20.100000000000001" customHeight="1" x14ac:dyDescent="0.2">
      <c r="A490" s="57" t="s">
        <v>551</v>
      </c>
      <c r="B490" s="2">
        <v>13</v>
      </c>
      <c r="C490" s="11">
        <v>3488</v>
      </c>
      <c r="D490" s="11">
        <v>268.30770000000001</v>
      </c>
    </row>
    <row r="491" spans="1:4" ht="20.100000000000001" customHeight="1" x14ac:dyDescent="0.2">
      <c r="A491" s="57" t="s">
        <v>552</v>
      </c>
      <c r="B491" s="2">
        <v>17</v>
      </c>
      <c r="C491" s="11">
        <v>3961</v>
      </c>
      <c r="D491" s="11">
        <v>233</v>
      </c>
    </row>
    <row r="492" spans="1:4" ht="20.100000000000001" customHeight="1" x14ac:dyDescent="0.2">
      <c r="A492" s="57" t="s">
        <v>553</v>
      </c>
      <c r="B492" s="2">
        <v>4</v>
      </c>
      <c r="C492" s="11">
        <v>1554</v>
      </c>
      <c r="D492" s="11">
        <v>388.5</v>
      </c>
    </row>
    <row r="493" spans="1:4" ht="20.100000000000001" customHeight="1" x14ac:dyDescent="0.2">
      <c r="A493" s="57" t="s">
        <v>554</v>
      </c>
      <c r="B493" s="2">
        <v>14</v>
      </c>
      <c r="C493" s="11">
        <v>1914.9999999999995</v>
      </c>
      <c r="D493" s="11">
        <v>136.78569999999999</v>
      </c>
    </row>
    <row r="494" spans="1:4" ht="20.100000000000001" customHeight="1" x14ac:dyDescent="0.2">
      <c r="A494" s="57" t="s">
        <v>555</v>
      </c>
      <c r="B494" s="2">
        <v>2</v>
      </c>
      <c r="C494" s="11">
        <v>667.00000000000011</v>
      </c>
      <c r="D494" s="11">
        <v>333.5</v>
      </c>
    </row>
    <row r="495" spans="1:4" ht="20.100000000000001" customHeight="1" x14ac:dyDescent="0.2">
      <c r="A495" s="57" t="s">
        <v>556</v>
      </c>
      <c r="B495" s="2">
        <v>0</v>
      </c>
      <c r="C495" s="11">
        <v>0</v>
      </c>
      <c r="D495" s="11">
        <v>0</v>
      </c>
    </row>
    <row r="496" spans="1:4" ht="20.100000000000001" customHeight="1" x14ac:dyDescent="0.2">
      <c r="A496" s="57" t="s">
        <v>557</v>
      </c>
      <c r="B496" s="2">
        <v>3</v>
      </c>
      <c r="C496" s="11">
        <v>168</v>
      </c>
      <c r="D496" s="11">
        <v>56</v>
      </c>
    </row>
    <row r="497" spans="1:4" ht="20.100000000000001" customHeight="1" x14ac:dyDescent="0.2">
      <c r="A497" s="57" t="s">
        <v>558</v>
      </c>
      <c r="B497" s="2">
        <v>15</v>
      </c>
      <c r="C497" s="11">
        <v>1344.9999999999995</v>
      </c>
      <c r="D497" s="11">
        <v>89.666700000000006</v>
      </c>
    </row>
    <row r="498" spans="1:4" ht="20.100000000000001" customHeight="1" x14ac:dyDescent="0.2">
      <c r="A498" s="57" t="s">
        <v>559</v>
      </c>
      <c r="B498" s="2">
        <v>23</v>
      </c>
      <c r="C498" s="11">
        <v>3678</v>
      </c>
      <c r="D498" s="11">
        <v>159.91300000000001</v>
      </c>
    </row>
    <row r="499" spans="1:4" ht="20.100000000000001" customHeight="1" x14ac:dyDescent="0.2">
      <c r="A499" s="57" t="s">
        <v>560</v>
      </c>
      <c r="B499" s="2">
        <v>3</v>
      </c>
      <c r="C499" s="11">
        <v>380.00000000000006</v>
      </c>
      <c r="D499" s="11">
        <v>126.66670000000001</v>
      </c>
    </row>
    <row r="500" spans="1:4" ht="20.100000000000001" customHeight="1" x14ac:dyDescent="0.2">
      <c r="A500" s="57" t="s">
        <v>561</v>
      </c>
      <c r="B500" s="2">
        <v>19</v>
      </c>
      <c r="C500" s="11">
        <v>4228</v>
      </c>
      <c r="D500" s="11">
        <v>222.52629999999999</v>
      </c>
    </row>
    <row r="501" spans="1:4" ht="20.100000000000001" customHeight="1" x14ac:dyDescent="0.2">
      <c r="A501" s="57" t="s">
        <v>562</v>
      </c>
      <c r="B501" s="2">
        <v>2</v>
      </c>
      <c r="C501" s="11">
        <v>2384.0000000000005</v>
      </c>
      <c r="D501" s="11">
        <v>1192</v>
      </c>
    </row>
    <row r="502" spans="1:4" ht="20.100000000000001" customHeight="1" x14ac:dyDescent="0.2">
      <c r="A502" s="57" t="s">
        <v>563</v>
      </c>
      <c r="B502" s="2">
        <v>2</v>
      </c>
      <c r="C502" s="11">
        <v>532.00000000000011</v>
      </c>
      <c r="D502" s="11">
        <v>266</v>
      </c>
    </row>
    <row r="503" spans="1:4" ht="20.100000000000001" customHeight="1" x14ac:dyDescent="0.2">
      <c r="A503" s="57" t="s">
        <v>564</v>
      </c>
      <c r="B503" s="2">
        <v>0</v>
      </c>
      <c r="C503" s="11">
        <v>0</v>
      </c>
      <c r="D503" s="11">
        <v>0</v>
      </c>
    </row>
    <row r="504" spans="1:4" ht="20.100000000000001" customHeight="1" x14ac:dyDescent="0.2">
      <c r="A504" s="57" t="s">
        <v>565</v>
      </c>
      <c r="B504" s="2">
        <v>10</v>
      </c>
      <c r="C504" s="11">
        <v>2159.0000000000005</v>
      </c>
      <c r="D504" s="11">
        <v>215.9</v>
      </c>
    </row>
    <row r="505" spans="1:4" ht="20.100000000000001" customHeight="1" x14ac:dyDescent="0.2">
      <c r="A505" s="57" t="s">
        <v>566</v>
      </c>
      <c r="B505" s="2">
        <v>8</v>
      </c>
      <c r="C505" s="11">
        <v>1034</v>
      </c>
      <c r="D505" s="11">
        <v>129.25</v>
      </c>
    </row>
    <row r="506" spans="1:4" ht="20.100000000000001" customHeight="1" x14ac:dyDescent="0.2">
      <c r="A506" s="57" t="s">
        <v>567</v>
      </c>
      <c r="B506" s="2">
        <v>27</v>
      </c>
      <c r="C506" s="11">
        <v>4680</v>
      </c>
      <c r="D506" s="11">
        <v>173.33330000000001</v>
      </c>
    </row>
    <row r="507" spans="1:4" ht="20.100000000000001" customHeight="1" x14ac:dyDescent="0.2">
      <c r="A507" s="57" t="s">
        <v>568</v>
      </c>
      <c r="B507" s="2">
        <v>6</v>
      </c>
      <c r="C507" s="11">
        <v>871</v>
      </c>
      <c r="D507" s="11">
        <v>145.16669999999999</v>
      </c>
    </row>
    <row r="508" spans="1:4" ht="20.100000000000001" customHeight="1" x14ac:dyDescent="0.2">
      <c r="A508" s="57" t="s">
        <v>569</v>
      </c>
      <c r="B508" s="2">
        <v>0</v>
      </c>
      <c r="C508" s="11">
        <v>0</v>
      </c>
      <c r="D508" s="11">
        <v>0</v>
      </c>
    </row>
    <row r="509" spans="1:4" ht="20.100000000000001" customHeight="1" x14ac:dyDescent="0.2">
      <c r="A509" s="57" t="s">
        <v>570</v>
      </c>
      <c r="B509" s="2">
        <v>13</v>
      </c>
      <c r="C509" s="11">
        <v>3340</v>
      </c>
      <c r="D509" s="11">
        <v>256.92309999999998</v>
      </c>
    </row>
    <row r="510" spans="1:4" ht="20.100000000000001" customHeight="1" x14ac:dyDescent="0.2">
      <c r="A510" s="57" t="s">
        <v>571</v>
      </c>
      <c r="B510" s="2">
        <v>7</v>
      </c>
      <c r="C510" s="11">
        <v>992</v>
      </c>
      <c r="D510" s="11">
        <v>141.71430000000001</v>
      </c>
    </row>
    <row r="511" spans="1:4" ht="20.100000000000001" customHeight="1" x14ac:dyDescent="0.2">
      <c r="A511" s="57" t="s">
        <v>572</v>
      </c>
      <c r="B511" s="2">
        <v>0</v>
      </c>
      <c r="C511" s="11">
        <v>0</v>
      </c>
      <c r="D511" s="11">
        <v>0</v>
      </c>
    </row>
    <row r="512" spans="1:4" ht="20.100000000000001" customHeight="1" x14ac:dyDescent="0.2">
      <c r="A512" s="57" t="s">
        <v>573</v>
      </c>
      <c r="B512" s="2">
        <v>0</v>
      </c>
      <c r="C512" s="11">
        <v>0</v>
      </c>
      <c r="D512" s="11">
        <v>0</v>
      </c>
    </row>
    <row r="513" spans="1:4" ht="20.100000000000001" customHeight="1" x14ac:dyDescent="0.2">
      <c r="A513" s="57" t="s">
        <v>574</v>
      </c>
      <c r="B513" s="2">
        <v>0</v>
      </c>
      <c r="C513" s="11">
        <v>0</v>
      </c>
      <c r="D513" s="11">
        <v>0</v>
      </c>
    </row>
    <row r="514" spans="1:4" ht="20.100000000000001" customHeight="1" x14ac:dyDescent="0.2">
      <c r="A514" s="57" t="s">
        <v>575</v>
      </c>
      <c r="B514" s="2">
        <v>1</v>
      </c>
      <c r="C514" s="11">
        <v>442.99999999999989</v>
      </c>
      <c r="D514" s="11">
        <v>443</v>
      </c>
    </row>
    <row r="515" spans="1:4" ht="20.100000000000001" customHeight="1" x14ac:dyDescent="0.2">
      <c r="A515" s="57" t="s">
        <v>576</v>
      </c>
      <c r="B515" s="2">
        <v>3</v>
      </c>
      <c r="C515" s="11">
        <v>463.99999999999989</v>
      </c>
      <c r="D515" s="11">
        <v>154.66669999999999</v>
      </c>
    </row>
    <row r="516" spans="1:4" ht="20.100000000000001" customHeight="1" x14ac:dyDescent="0.2">
      <c r="A516" s="57" t="s">
        <v>577</v>
      </c>
      <c r="B516" s="2">
        <v>15</v>
      </c>
      <c r="C516" s="11">
        <v>1862.0000000000005</v>
      </c>
      <c r="D516" s="11">
        <v>124.13330000000001</v>
      </c>
    </row>
    <row r="517" spans="1:4" ht="20.100000000000001" customHeight="1" x14ac:dyDescent="0.2">
      <c r="A517" s="57" t="s">
        <v>578</v>
      </c>
      <c r="B517" s="2">
        <v>2</v>
      </c>
      <c r="C517" s="11">
        <v>115</v>
      </c>
      <c r="D517" s="11">
        <v>57.5</v>
      </c>
    </row>
    <row r="518" spans="1:4" ht="20.100000000000001" customHeight="1" x14ac:dyDescent="0.2">
      <c r="A518" s="57" t="s">
        <v>579</v>
      </c>
      <c r="B518" s="2">
        <v>9</v>
      </c>
      <c r="C518" s="11">
        <v>1569.9999999999995</v>
      </c>
      <c r="D518" s="11">
        <v>174.4444</v>
      </c>
    </row>
    <row r="519" spans="1:4" ht="20.100000000000001" customHeight="1" x14ac:dyDescent="0.2">
      <c r="A519" s="57" t="s">
        <v>580</v>
      </c>
      <c r="B519" s="2">
        <v>10</v>
      </c>
      <c r="C519" s="11">
        <v>1298.0000000000005</v>
      </c>
      <c r="D519" s="11">
        <v>129.80000000000001</v>
      </c>
    </row>
    <row r="520" spans="1:4" ht="20.100000000000001" customHeight="1" x14ac:dyDescent="0.2">
      <c r="A520" s="57" t="s">
        <v>581</v>
      </c>
      <c r="B520" s="2">
        <v>0</v>
      </c>
      <c r="C520" s="11">
        <v>0</v>
      </c>
      <c r="D520" s="11">
        <v>0</v>
      </c>
    </row>
    <row r="521" spans="1:4" ht="20.100000000000001" customHeight="1" x14ac:dyDescent="0.2">
      <c r="A521" s="57" t="s">
        <v>582</v>
      </c>
      <c r="B521" s="2">
        <v>0</v>
      </c>
      <c r="C521" s="11">
        <v>0</v>
      </c>
      <c r="D521" s="11">
        <v>0</v>
      </c>
    </row>
    <row r="522" spans="1:4" ht="20.100000000000001" customHeight="1" x14ac:dyDescent="0.2">
      <c r="A522" s="57" t="s">
        <v>583</v>
      </c>
      <c r="B522" s="2">
        <v>2</v>
      </c>
      <c r="C522" s="11">
        <v>105</v>
      </c>
      <c r="D522" s="11">
        <v>52.5</v>
      </c>
    </row>
    <row r="523" spans="1:4" ht="20.100000000000001" customHeight="1" x14ac:dyDescent="0.2">
      <c r="A523" s="57" t="s">
        <v>584</v>
      </c>
      <c r="B523" s="2">
        <v>0</v>
      </c>
      <c r="C523" s="11">
        <v>0</v>
      </c>
      <c r="D523" s="11">
        <v>0</v>
      </c>
    </row>
    <row r="524" spans="1:4" ht="20.100000000000001" customHeight="1" x14ac:dyDescent="0.2">
      <c r="A524" s="57" t="s">
        <v>585</v>
      </c>
      <c r="B524" s="2">
        <v>0</v>
      </c>
      <c r="C524" s="11">
        <v>0</v>
      </c>
      <c r="D524" s="11">
        <v>0</v>
      </c>
    </row>
    <row r="525" spans="1:4" ht="20.100000000000001" customHeight="1" x14ac:dyDescent="0.2">
      <c r="A525" s="57" t="s">
        <v>586</v>
      </c>
      <c r="B525" s="2">
        <v>10</v>
      </c>
      <c r="C525" s="11">
        <v>2033.0000000000005</v>
      </c>
      <c r="D525" s="11">
        <v>203.3</v>
      </c>
    </row>
    <row r="526" spans="1:4" ht="20.100000000000001" customHeight="1" x14ac:dyDescent="0.2">
      <c r="A526" s="57" t="s">
        <v>587</v>
      </c>
      <c r="B526" s="2">
        <v>23</v>
      </c>
      <c r="C526" s="11">
        <v>3222</v>
      </c>
      <c r="D526" s="11">
        <v>140.08699999999999</v>
      </c>
    </row>
    <row r="527" spans="1:4" ht="20.100000000000001" customHeight="1" x14ac:dyDescent="0.2">
      <c r="A527" s="57" t="s">
        <v>588</v>
      </c>
      <c r="B527" s="2">
        <v>6</v>
      </c>
      <c r="C527" s="11">
        <v>493.99999999999989</v>
      </c>
      <c r="D527" s="11">
        <v>82.333299999999994</v>
      </c>
    </row>
    <row r="528" spans="1:4" ht="20.100000000000001" customHeight="1" x14ac:dyDescent="0.2">
      <c r="A528" s="57" t="s">
        <v>589</v>
      </c>
      <c r="B528" s="2">
        <v>4</v>
      </c>
      <c r="C528" s="11">
        <v>1126</v>
      </c>
      <c r="D528" s="11">
        <v>281.5</v>
      </c>
    </row>
    <row r="529" spans="1:4" ht="20.100000000000001" customHeight="1" x14ac:dyDescent="0.2">
      <c r="A529" s="57" t="s">
        <v>590</v>
      </c>
      <c r="B529" s="2">
        <v>15</v>
      </c>
      <c r="C529" s="11">
        <v>3420</v>
      </c>
      <c r="D529" s="11">
        <v>228</v>
      </c>
    </row>
    <row r="530" spans="1:4" ht="20.100000000000001" customHeight="1" x14ac:dyDescent="0.2">
      <c r="A530" s="57" t="s">
        <v>591</v>
      </c>
      <c r="B530" s="2">
        <v>8</v>
      </c>
      <c r="C530" s="11">
        <v>2592</v>
      </c>
      <c r="D530" s="11">
        <v>324</v>
      </c>
    </row>
    <row r="531" spans="1:4" ht="20.100000000000001" customHeight="1" x14ac:dyDescent="0.2">
      <c r="A531" s="57" t="s">
        <v>592</v>
      </c>
      <c r="B531" s="2">
        <v>7</v>
      </c>
      <c r="C531" s="11">
        <v>1757.0000000000005</v>
      </c>
      <c r="D531" s="11">
        <v>251</v>
      </c>
    </row>
    <row r="532" spans="1:4" ht="20.100000000000001" customHeight="1" x14ac:dyDescent="0.2">
      <c r="A532" s="57" t="s">
        <v>593</v>
      </c>
      <c r="B532" s="2">
        <v>1</v>
      </c>
      <c r="C532" s="11">
        <v>300</v>
      </c>
      <c r="D532" s="11">
        <v>300</v>
      </c>
    </row>
    <row r="533" spans="1:4" ht="20.100000000000001" customHeight="1" x14ac:dyDescent="0.2">
      <c r="A533" s="57" t="s">
        <v>594</v>
      </c>
      <c r="B533" s="2">
        <v>2</v>
      </c>
      <c r="C533" s="11">
        <v>339</v>
      </c>
      <c r="D533" s="11">
        <v>169.5</v>
      </c>
    </row>
    <row r="534" spans="1:4" ht="20.100000000000001" customHeight="1" x14ac:dyDescent="0.2">
      <c r="A534" s="57" t="s">
        <v>595</v>
      </c>
      <c r="B534" s="2">
        <v>4</v>
      </c>
      <c r="C534" s="11">
        <v>125.00000000000003</v>
      </c>
      <c r="D534" s="11">
        <v>31.25</v>
      </c>
    </row>
    <row r="535" spans="1:4" ht="20.100000000000001" customHeight="1" x14ac:dyDescent="0.2">
      <c r="A535" s="57" t="s">
        <v>596</v>
      </c>
      <c r="B535" s="2">
        <v>1</v>
      </c>
      <c r="C535" s="11">
        <v>858</v>
      </c>
      <c r="D535" s="11">
        <v>858</v>
      </c>
    </row>
    <row r="536" spans="1:4" ht="20.100000000000001" customHeight="1" x14ac:dyDescent="0.2">
      <c r="A536" s="57" t="s">
        <v>597</v>
      </c>
      <c r="B536" s="2">
        <v>2</v>
      </c>
      <c r="C536" s="11">
        <v>272.00000000000006</v>
      </c>
      <c r="D536" s="11">
        <v>136</v>
      </c>
    </row>
    <row r="537" spans="1:4" ht="20.100000000000001" customHeight="1" x14ac:dyDescent="0.2">
      <c r="A537" s="57" t="s">
        <v>598</v>
      </c>
      <c r="B537" s="2">
        <v>24</v>
      </c>
      <c r="C537" s="11">
        <v>3976</v>
      </c>
      <c r="D537" s="11">
        <v>165.66669999999999</v>
      </c>
    </row>
    <row r="538" spans="1:4" ht="20.100000000000001" customHeight="1" x14ac:dyDescent="0.2">
      <c r="A538" s="57" t="s">
        <v>599</v>
      </c>
      <c r="B538" s="2">
        <v>0</v>
      </c>
      <c r="C538" s="11">
        <v>0</v>
      </c>
      <c r="D538" s="11">
        <v>0</v>
      </c>
    </row>
    <row r="539" spans="1:4" ht="20.100000000000001" customHeight="1" x14ac:dyDescent="0.2">
      <c r="A539" s="57" t="s">
        <v>600</v>
      </c>
      <c r="B539" s="2">
        <v>2</v>
      </c>
      <c r="C539" s="11">
        <v>106</v>
      </c>
      <c r="D539" s="11">
        <v>53</v>
      </c>
    </row>
    <row r="540" spans="1:4" ht="20.100000000000001" customHeight="1" x14ac:dyDescent="0.2">
      <c r="A540" s="57" t="s">
        <v>601</v>
      </c>
      <c r="B540" s="2">
        <v>1</v>
      </c>
      <c r="C540" s="11">
        <v>252.99999999999994</v>
      </c>
      <c r="D540" s="11">
        <v>253</v>
      </c>
    </row>
    <row r="541" spans="1:4" ht="20.100000000000001" customHeight="1" x14ac:dyDescent="0.2">
      <c r="A541" s="57" t="s">
        <v>602</v>
      </c>
      <c r="B541" s="2">
        <v>4</v>
      </c>
      <c r="C541" s="11">
        <v>745.99999999999989</v>
      </c>
      <c r="D541" s="11">
        <v>186.5</v>
      </c>
    </row>
    <row r="542" spans="1:4" ht="20.100000000000001" customHeight="1" x14ac:dyDescent="0.2">
      <c r="A542" s="57" t="s">
        <v>603</v>
      </c>
      <c r="B542" s="2">
        <v>10</v>
      </c>
      <c r="C542" s="11">
        <v>931</v>
      </c>
      <c r="D542" s="11">
        <v>93.1</v>
      </c>
    </row>
    <row r="543" spans="1:4" ht="20.100000000000001" customHeight="1" x14ac:dyDescent="0.2">
      <c r="A543" s="57" t="s">
        <v>604</v>
      </c>
      <c r="B543" s="2">
        <v>1</v>
      </c>
      <c r="C543" s="11">
        <v>18</v>
      </c>
      <c r="D543" s="11">
        <v>18</v>
      </c>
    </row>
    <row r="544" spans="1:4" ht="20.100000000000001" customHeight="1" x14ac:dyDescent="0.2">
      <c r="A544" s="57" t="s">
        <v>605</v>
      </c>
      <c r="B544" s="2">
        <v>5</v>
      </c>
      <c r="C544" s="11">
        <v>1509.9999999999995</v>
      </c>
      <c r="D544" s="11">
        <v>302</v>
      </c>
    </row>
    <row r="545" spans="1:4" ht="20.100000000000001" customHeight="1" x14ac:dyDescent="0.2">
      <c r="A545" s="57" t="s">
        <v>606</v>
      </c>
      <c r="B545" s="2">
        <v>0</v>
      </c>
      <c r="C545" s="11">
        <v>0</v>
      </c>
      <c r="D545" s="11">
        <v>0</v>
      </c>
    </row>
    <row r="546" spans="1:4" ht="20.100000000000001" customHeight="1" x14ac:dyDescent="0.2">
      <c r="A546" s="57" t="s">
        <v>607</v>
      </c>
      <c r="B546" s="2">
        <v>1</v>
      </c>
      <c r="C546" s="11">
        <v>366.99999999999994</v>
      </c>
      <c r="D546" s="11">
        <v>367</v>
      </c>
    </row>
    <row r="547" spans="1:4" ht="20.100000000000001" customHeight="1" x14ac:dyDescent="0.2">
      <c r="A547" s="57" t="s">
        <v>608</v>
      </c>
      <c r="B547" s="2">
        <v>3</v>
      </c>
      <c r="C547" s="11">
        <v>110</v>
      </c>
      <c r="D547" s="11">
        <v>36.666699999999999</v>
      </c>
    </row>
    <row r="548" spans="1:4" ht="20.100000000000001" customHeight="1" x14ac:dyDescent="0.2">
      <c r="A548" s="57" t="s">
        <v>609</v>
      </c>
      <c r="B548" s="2">
        <v>6</v>
      </c>
      <c r="C548" s="11">
        <v>1313.0000000000005</v>
      </c>
      <c r="D548" s="11">
        <v>218.83330000000001</v>
      </c>
    </row>
    <row r="549" spans="1:4" ht="20.100000000000001" customHeight="1" x14ac:dyDescent="0.2">
      <c r="A549" s="57" t="s">
        <v>610</v>
      </c>
      <c r="B549" s="2">
        <v>0</v>
      </c>
      <c r="C549" s="11">
        <v>0</v>
      </c>
      <c r="D549" s="11">
        <v>0</v>
      </c>
    </row>
    <row r="550" spans="1:4" ht="20.100000000000001" customHeight="1" x14ac:dyDescent="0.2">
      <c r="A550" s="57" t="s">
        <v>611</v>
      </c>
      <c r="B550" s="2">
        <v>3</v>
      </c>
      <c r="C550" s="11">
        <v>302.00000000000006</v>
      </c>
      <c r="D550" s="11">
        <v>100.66670000000001</v>
      </c>
    </row>
    <row r="551" spans="1:4" ht="20.100000000000001" customHeight="1" x14ac:dyDescent="0.2">
      <c r="A551" s="57" t="s">
        <v>612</v>
      </c>
      <c r="B551" s="2">
        <v>2</v>
      </c>
      <c r="C551" s="11">
        <v>116</v>
      </c>
      <c r="D551" s="11">
        <v>58</v>
      </c>
    </row>
    <row r="552" spans="1:4" ht="20.100000000000001" customHeight="1" x14ac:dyDescent="0.2">
      <c r="A552" s="57" t="s">
        <v>613</v>
      </c>
      <c r="B552" s="2">
        <v>3</v>
      </c>
      <c r="C552" s="11">
        <v>96</v>
      </c>
      <c r="D552" s="11">
        <v>32</v>
      </c>
    </row>
    <row r="553" spans="1:4" ht="20.100000000000001" customHeight="1" x14ac:dyDescent="0.2">
      <c r="A553" s="57" t="s">
        <v>614</v>
      </c>
      <c r="B553" s="2">
        <v>4</v>
      </c>
      <c r="C553" s="11">
        <v>1587.9999999999995</v>
      </c>
      <c r="D553" s="11">
        <v>397</v>
      </c>
    </row>
    <row r="554" spans="1:4" ht="20.100000000000001" customHeight="1" x14ac:dyDescent="0.2">
      <c r="A554" s="57" t="s">
        <v>615</v>
      </c>
      <c r="B554" s="2">
        <v>2</v>
      </c>
      <c r="C554" s="11">
        <v>90</v>
      </c>
      <c r="D554" s="11">
        <v>45</v>
      </c>
    </row>
    <row r="555" spans="1:4" ht="20.100000000000001" customHeight="1" x14ac:dyDescent="0.2">
      <c r="A555" s="57" t="s">
        <v>616</v>
      </c>
      <c r="B555" s="2">
        <v>0</v>
      </c>
      <c r="C555" s="11">
        <v>0</v>
      </c>
      <c r="D555" s="11">
        <v>0</v>
      </c>
    </row>
    <row r="556" spans="1:4" ht="20.100000000000001" customHeight="1" x14ac:dyDescent="0.2">
      <c r="A556" s="57" t="s">
        <v>617</v>
      </c>
      <c r="B556" s="2">
        <v>0</v>
      </c>
      <c r="C556" s="11">
        <v>0</v>
      </c>
      <c r="D556" s="11">
        <v>0</v>
      </c>
    </row>
    <row r="557" spans="1:4" ht="20.100000000000001" customHeight="1" x14ac:dyDescent="0.2">
      <c r="A557" s="57" t="s">
        <v>618</v>
      </c>
      <c r="B557" s="2">
        <v>1</v>
      </c>
      <c r="C557" s="11">
        <v>83</v>
      </c>
      <c r="D557" s="11">
        <v>83</v>
      </c>
    </row>
    <row r="558" spans="1:4" ht="20.100000000000001" customHeight="1" x14ac:dyDescent="0.2">
      <c r="A558" s="57" t="s">
        <v>619</v>
      </c>
      <c r="B558" s="2">
        <v>0</v>
      </c>
      <c r="C558" s="11">
        <v>0</v>
      </c>
      <c r="D558" s="11">
        <v>0</v>
      </c>
    </row>
    <row r="559" spans="1:4" ht="20.100000000000001" customHeight="1" x14ac:dyDescent="0.2">
      <c r="A559" s="57" t="s">
        <v>620</v>
      </c>
      <c r="B559" s="2">
        <v>7</v>
      </c>
      <c r="C559" s="11">
        <v>2424</v>
      </c>
      <c r="D559" s="11">
        <v>346.28570000000002</v>
      </c>
    </row>
    <row r="560" spans="1:4" ht="20.100000000000001" customHeight="1" x14ac:dyDescent="0.2">
      <c r="A560" s="57" t="s">
        <v>621</v>
      </c>
      <c r="B560" s="2">
        <v>0</v>
      </c>
      <c r="C560" s="11">
        <v>0</v>
      </c>
      <c r="D560" s="11">
        <v>0</v>
      </c>
    </row>
    <row r="561" spans="1:4" ht="20.100000000000001" customHeight="1" x14ac:dyDescent="0.2">
      <c r="A561" s="57" t="s">
        <v>622</v>
      </c>
      <c r="B561" s="2">
        <v>2</v>
      </c>
      <c r="C561" s="11">
        <v>261</v>
      </c>
      <c r="D561" s="11">
        <v>130.5</v>
      </c>
    </row>
    <row r="562" spans="1:4" ht="20.100000000000001" customHeight="1" x14ac:dyDescent="0.2">
      <c r="A562" s="57" t="s">
        <v>623</v>
      </c>
      <c r="B562" s="2">
        <v>13</v>
      </c>
      <c r="C562" s="11">
        <v>562.00000000000011</v>
      </c>
      <c r="D562" s="11">
        <v>43.230800000000002</v>
      </c>
    </row>
    <row r="563" spans="1:4" ht="20.100000000000001" customHeight="1" x14ac:dyDescent="0.2">
      <c r="A563" s="57" t="s">
        <v>624</v>
      </c>
      <c r="B563" s="2">
        <v>12</v>
      </c>
      <c r="C563" s="11">
        <v>2591.0000000000005</v>
      </c>
      <c r="D563" s="11">
        <v>215.91669999999999</v>
      </c>
    </row>
    <row r="564" spans="1:4" ht="20.100000000000001" customHeight="1" x14ac:dyDescent="0.2">
      <c r="A564" s="57" t="s">
        <v>625</v>
      </c>
      <c r="B564" s="2">
        <v>0</v>
      </c>
      <c r="C564" s="11">
        <v>0</v>
      </c>
      <c r="D564" s="11">
        <v>0</v>
      </c>
    </row>
    <row r="565" spans="1:4" ht="20.100000000000001" customHeight="1" x14ac:dyDescent="0.2">
      <c r="A565" s="57" t="s">
        <v>626</v>
      </c>
      <c r="B565" s="2">
        <v>6</v>
      </c>
      <c r="C565" s="11">
        <v>493.99999999999989</v>
      </c>
      <c r="D565" s="11">
        <v>82.333299999999994</v>
      </c>
    </row>
    <row r="566" spans="1:4" ht="20.100000000000001" customHeight="1" x14ac:dyDescent="0.2">
      <c r="A566" s="57" t="s">
        <v>627</v>
      </c>
      <c r="B566" s="2">
        <v>3</v>
      </c>
      <c r="C566" s="11">
        <v>897</v>
      </c>
      <c r="D566" s="11">
        <v>299</v>
      </c>
    </row>
    <row r="567" spans="1:4" ht="20.100000000000001" customHeight="1" x14ac:dyDescent="0.2">
      <c r="A567" s="57" t="s">
        <v>628</v>
      </c>
      <c r="B567" s="2">
        <v>0</v>
      </c>
      <c r="C567" s="11">
        <v>0</v>
      </c>
      <c r="D567" s="11">
        <v>0</v>
      </c>
    </row>
    <row r="568" spans="1:4" ht="20.100000000000001" customHeight="1" x14ac:dyDescent="0.2">
      <c r="A568" s="57" t="s">
        <v>629</v>
      </c>
      <c r="B568" s="2">
        <v>0</v>
      </c>
      <c r="C568" s="11">
        <v>0</v>
      </c>
      <c r="D568" s="11">
        <v>0</v>
      </c>
    </row>
    <row r="569" spans="1:4" ht="20.100000000000001" customHeight="1" x14ac:dyDescent="0.2">
      <c r="A569" s="57" t="s">
        <v>630</v>
      </c>
      <c r="B569" s="2">
        <v>0</v>
      </c>
      <c r="C569" s="11">
        <v>0</v>
      </c>
      <c r="D569" s="11">
        <v>0</v>
      </c>
    </row>
    <row r="570" spans="1:4" ht="20.100000000000001" customHeight="1" x14ac:dyDescent="0.2">
      <c r="A570" s="57" t="s">
        <v>631</v>
      </c>
      <c r="B570" s="2">
        <v>0</v>
      </c>
      <c r="C570" s="11">
        <v>0</v>
      </c>
      <c r="D570" s="11">
        <v>0</v>
      </c>
    </row>
    <row r="571" spans="1:4" ht="20.100000000000001" customHeight="1" x14ac:dyDescent="0.2">
      <c r="A571" s="57" t="s">
        <v>632</v>
      </c>
      <c r="B571" s="2">
        <v>0</v>
      </c>
      <c r="C571" s="11">
        <v>0</v>
      </c>
      <c r="D571" s="11">
        <v>0</v>
      </c>
    </row>
    <row r="572" spans="1:4" ht="20.100000000000001" customHeight="1" x14ac:dyDescent="0.2">
      <c r="A572" s="57" t="s">
        <v>633</v>
      </c>
      <c r="B572" s="2">
        <v>2</v>
      </c>
      <c r="C572" s="11">
        <v>688.00000000000011</v>
      </c>
      <c r="D572" s="11">
        <v>344</v>
      </c>
    </row>
    <row r="573" spans="1:4" ht="20.100000000000001" customHeight="1" x14ac:dyDescent="0.2">
      <c r="A573" s="57" t="s">
        <v>634</v>
      </c>
      <c r="B573" s="2">
        <v>0</v>
      </c>
      <c r="C573" s="11">
        <v>0</v>
      </c>
      <c r="D573" s="11">
        <v>0</v>
      </c>
    </row>
    <row r="574" spans="1:4" ht="20.100000000000001" customHeight="1" x14ac:dyDescent="0.2">
      <c r="A574" s="57" t="s">
        <v>635</v>
      </c>
      <c r="B574" s="2">
        <v>1</v>
      </c>
      <c r="C574" s="11">
        <v>126</v>
      </c>
      <c r="D574" s="11">
        <v>126</v>
      </c>
    </row>
    <row r="575" spans="1:4" ht="20.100000000000001" customHeight="1" x14ac:dyDescent="0.2">
      <c r="A575" s="57" t="s">
        <v>636</v>
      </c>
      <c r="B575" s="2">
        <v>8</v>
      </c>
      <c r="C575" s="11">
        <v>508.00000000000011</v>
      </c>
      <c r="D575" s="11">
        <v>63.5</v>
      </c>
    </row>
    <row r="576" spans="1:4" ht="20.100000000000001" customHeight="1" x14ac:dyDescent="0.2">
      <c r="A576" s="57" t="s">
        <v>637</v>
      </c>
      <c r="B576" s="2">
        <v>5</v>
      </c>
      <c r="C576" s="11">
        <v>436.99999999999989</v>
      </c>
      <c r="D576" s="11">
        <v>87.4</v>
      </c>
    </row>
    <row r="577" spans="1:4" ht="20.100000000000001" customHeight="1" x14ac:dyDescent="0.2">
      <c r="A577" s="57" t="s">
        <v>638</v>
      </c>
      <c r="B577" s="2">
        <v>3</v>
      </c>
      <c r="C577" s="11">
        <v>552</v>
      </c>
      <c r="D577" s="11">
        <v>184</v>
      </c>
    </row>
    <row r="578" spans="1:4" ht="20.100000000000001" customHeight="1" x14ac:dyDescent="0.2">
      <c r="A578" s="57" t="s">
        <v>639</v>
      </c>
      <c r="B578" s="2">
        <v>3</v>
      </c>
      <c r="C578" s="11">
        <v>83</v>
      </c>
      <c r="D578" s="11">
        <v>27.666699999999999</v>
      </c>
    </row>
    <row r="579" spans="1:4" ht="20.100000000000001" customHeight="1" x14ac:dyDescent="0.2">
      <c r="A579" s="57" t="s">
        <v>640</v>
      </c>
      <c r="B579" s="2">
        <v>0</v>
      </c>
      <c r="C579" s="11">
        <v>0</v>
      </c>
      <c r="D579" s="11">
        <v>0</v>
      </c>
    </row>
    <row r="580" spans="1:4" ht="20.100000000000001" customHeight="1" x14ac:dyDescent="0.2">
      <c r="A580" s="57" t="s">
        <v>641</v>
      </c>
      <c r="B580" s="2">
        <v>9</v>
      </c>
      <c r="C580" s="11">
        <v>1437</v>
      </c>
      <c r="D580" s="11">
        <v>159.66669999999999</v>
      </c>
    </row>
    <row r="581" spans="1:4" ht="20.100000000000001" customHeight="1" x14ac:dyDescent="0.2">
      <c r="A581" s="57" t="s">
        <v>642</v>
      </c>
      <c r="B581" s="2">
        <v>3</v>
      </c>
      <c r="C581" s="11">
        <v>234.99999999999994</v>
      </c>
      <c r="D581" s="11">
        <v>78.333299999999994</v>
      </c>
    </row>
    <row r="582" spans="1:4" ht="20.100000000000001" customHeight="1" x14ac:dyDescent="0.2">
      <c r="A582" s="57" t="s">
        <v>643</v>
      </c>
      <c r="B582" s="2">
        <v>2</v>
      </c>
      <c r="C582" s="11">
        <v>144</v>
      </c>
      <c r="D582" s="11">
        <v>72</v>
      </c>
    </row>
    <row r="583" spans="1:4" ht="20.100000000000001" customHeight="1" x14ac:dyDescent="0.2">
      <c r="A583" s="57" t="s">
        <v>644</v>
      </c>
      <c r="B583" s="2">
        <v>0</v>
      </c>
      <c r="C583" s="11">
        <v>0</v>
      </c>
      <c r="D583" s="11">
        <v>0</v>
      </c>
    </row>
    <row r="584" spans="1:4" ht="20.100000000000001" customHeight="1" x14ac:dyDescent="0.2">
      <c r="A584" s="57" t="s">
        <v>645</v>
      </c>
      <c r="B584" s="2">
        <v>6</v>
      </c>
      <c r="C584" s="11">
        <v>412.00000000000011</v>
      </c>
      <c r="D584" s="11">
        <v>68.666700000000006</v>
      </c>
    </row>
    <row r="585" spans="1:4" ht="20.100000000000001" customHeight="1" x14ac:dyDescent="0.2">
      <c r="A585" s="57" t="s">
        <v>646</v>
      </c>
      <c r="B585" s="2">
        <v>1</v>
      </c>
      <c r="C585" s="11">
        <v>40</v>
      </c>
      <c r="D585" s="11">
        <v>40</v>
      </c>
    </row>
    <row r="586" spans="1:4" ht="20.100000000000001" customHeight="1" x14ac:dyDescent="0.2">
      <c r="A586" s="57" t="s">
        <v>647</v>
      </c>
      <c r="B586" s="2">
        <v>12</v>
      </c>
      <c r="C586" s="11">
        <v>3105</v>
      </c>
      <c r="D586" s="11">
        <v>258.75</v>
      </c>
    </row>
    <row r="587" spans="1:4" ht="20.100000000000001" customHeight="1" x14ac:dyDescent="0.2">
      <c r="A587" s="57" t="s">
        <v>648</v>
      </c>
      <c r="B587" s="2">
        <v>5</v>
      </c>
      <c r="C587" s="11">
        <v>1284.9999999999995</v>
      </c>
      <c r="D587" s="11">
        <v>257</v>
      </c>
    </row>
    <row r="588" spans="1:4" ht="20.100000000000001" customHeight="1" x14ac:dyDescent="0.2">
      <c r="A588" s="57" t="s">
        <v>649</v>
      </c>
      <c r="B588" s="2">
        <v>0</v>
      </c>
      <c r="C588" s="11">
        <v>0</v>
      </c>
      <c r="D588" s="11">
        <v>0</v>
      </c>
    </row>
    <row r="589" spans="1:4" ht="20.100000000000001" customHeight="1" x14ac:dyDescent="0.2">
      <c r="A589" s="57" t="s">
        <v>650</v>
      </c>
      <c r="B589" s="2">
        <v>20</v>
      </c>
      <c r="C589" s="11">
        <v>5347</v>
      </c>
      <c r="D589" s="11">
        <v>267.35000000000002</v>
      </c>
    </row>
    <row r="590" spans="1:4" ht="20.100000000000001" customHeight="1" x14ac:dyDescent="0.2">
      <c r="A590" s="57" t="s">
        <v>651</v>
      </c>
      <c r="B590" s="2">
        <v>2</v>
      </c>
      <c r="C590" s="11">
        <v>420</v>
      </c>
      <c r="D590" s="11">
        <v>210</v>
      </c>
    </row>
    <row r="591" spans="1:4" ht="20.100000000000001" customHeight="1" x14ac:dyDescent="0.2">
      <c r="A591" s="57" t="s">
        <v>652</v>
      </c>
      <c r="B591" s="2">
        <v>0</v>
      </c>
      <c r="C591" s="11">
        <v>0</v>
      </c>
      <c r="D591" s="11">
        <v>0</v>
      </c>
    </row>
    <row r="592" spans="1:4" ht="20.100000000000001" customHeight="1" x14ac:dyDescent="0.2">
      <c r="A592" s="57" t="s">
        <v>653</v>
      </c>
      <c r="B592" s="2">
        <v>2</v>
      </c>
      <c r="C592" s="11">
        <v>165.99999999999997</v>
      </c>
      <c r="D592" s="11">
        <v>83</v>
      </c>
    </row>
    <row r="593" spans="1:4" ht="20.100000000000001" customHeight="1" x14ac:dyDescent="0.2">
      <c r="A593" s="57" t="s">
        <v>654</v>
      </c>
      <c r="B593" s="2">
        <v>1</v>
      </c>
      <c r="C593" s="11">
        <v>447</v>
      </c>
      <c r="D593" s="11">
        <v>447</v>
      </c>
    </row>
    <row r="594" spans="1:4" ht="20.100000000000001" customHeight="1" x14ac:dyDescent="0.2">
      <c r="A594" s="57" t="s">
        <v>655</v>
      </c>
      <c r="B594" s="2">
        <v>2</v>
      </c>
      <c r="C594" s="11">
        <v>297.99999999999994</v>
      </c>
      <c r="D594" s="11">
        <v>149</v>
      </c>
    </row>
    <row r="595" spans="1:4" ht="20.100000000000001" customHeight="1" x14ac:dyDescent="0.2">
      <c r="A595" s="57" t="s">
        <v>656</v>
      </c>
      <c r="B595" s="2">
        <v>0</v>
      </c>
      <c r="C595" s="11">
        <v>0</v>
      </c>
      <c r="D595" s="11">
        <v>0</v>
      </c>
    </row>
    <row r="596" spans="1:4" ht="20.100000000000001" customHeight="1" x14ac:dyDescent="0.2">
      <c r="A596" s="57" t="s">
        <v>657</v>
      </c>
      <c r="B596" s="2">
        <v>3</v>
      </c>
      <c r="C596" s="11">
        <v>529.99999999999989</v>
      </c>
      <c r="D596" s="11">
        <v>176.66669999999999</v>
      </c>
    </row>
    <row r="597" spans="1:4" ht="20.100000000000001" customHeight="1" x14ac:dyDescent="0.2">
      <c r="A597" s="57" t="s">
        <v>658</v>
      </c>
      <c r="B597" s="2">
        <v>1</v>
      </c>
      <c r="C597" s="11">
        <v>198.99999999999994</v>
      </c>
      <c r="D597" s="11">
        <v>199</v>
      </c>
    </row>
    <row r="598" spans="1:4" ht="20.100000000000001" customHeight="1" x14ac:dyDescent="0.2">
      <c r="A598" s="57" t="s">
        <v>659</v>
      </c>
      <c r="B598" s="2">
        <v>1</v>
      </c>
      <c r="C598" s="11">
        <v>192</v>
      </c>
      <c r="D598" s="11">
        <v>192</v>
      </c>
    </row>
    <row r="599" spans="1:4" ht="20.100000000000001" customHeight="1" x14ac:dyDescent="0.2">
      <c r="A599" s="57" t="s">
        <v>660</v>
      </c>
      <c r="B599" s="2">
        <v>5</v>
      </c>
      <c r="C599" s="11">
        <v>365.00000000000006</v>
      </c>
      <c r="D599" s="11">
        <v>73</v>
      </c>
    </row>
    <row r="600" spans="1:4" ht="20.100000000000001" customHeight="1" x14ac:dyDescent="0.2">
      <c r="A600" s="57" t="s">
        <v>661</v>
      </c>
      <c r="B600" s="2">
        <v>7</v>
      </c>
      <c r="C600" s="11">
        <v>2157</v>
      </c>
      <c r="D600" s="11">
        <v>308.1429</v>
      </c>
    </row>
    <row r="601" spans="1:4" ht="20.100000000000001" customHeight="1" x14ac:dyDescent="0.2">
      <c r="A601" s="57" t="s">
        <v>662</v>
      </c>
      <c r="B601" s="2">
        <v>0</v>
      </c>
      <c r="C601" s="11">
        <v>0</v>
      </c>
      <c r="D601" s="11">
        <v>0</v>
      </c>
    </row>
    <row r="602" spans="1:4" ht="20.100000000000001" customHeight="1" x14ac:dyDescent="0.2">
      <c r="A602" s="57" t="s">
        <v>663</v>
      </c>
      <c r="B602" s="2">
        <v>4</v>
      </c>
      <c r="C602" s="11">
        <v>717</v>
      </c>
      <c r="D602" s="11">
        <v>179.25</v>
      </c>
    </row>
    <row r="603" spans="1:4" ht="20.100000000000001" customHeight="1" x14ac:dyDescent="0.2">
      <c r="A603" s="57" t="s">
        <v>664</v>
      </c>
      <c r="B603" s="2">
        <v>3</v>
      </c>
      <c r="C603" s="11">
        <v>562.99999999999989</v>
      </c>
      <c r="D603" s="11">
        <v>187.66669999999999</v>
      </c>
    </row>
    <row r="604" spans="1:4" ht="20.100000000000001" customHeight="1" x14ac:dyDescent="0.2">
      <c r="A604" s="57" t="s">
        <v>665</v>
      </c>
      <c r="B604" s="2">
        <v>0</v>
      </c>
      <c r="C604" s="11">
        <v>0</v>
      </c>
      <c r="D604" s="11">
        <v>0</v>
      </c>
    </row>
    <row r="605" spans="1:4" ht="20.100000000000001" customHeight="1" x14ac:dyDescent="0.2">
      <c r="A605" s="57" t="s">
        <v>666</v>
      </c>
      <c r="B605" s="2">
        <v>4</v>
      </c>
      <c r="C605" s="11">
        <v>580.00000000000011</v>
      </c>
      <c r="D605" s="11">
        <v>145</v>
      </c>
    </row>
    <row r="606" spans="1:4" ht="20.100000000000001" customHeight="1" x14ac:dyDescent="0.2">
      <c r="A606" s="57" t="s">
        <v>667</v>
      </c>
      <c r="B606" s="2">
        <v>0</v>
      </c>
      <c r="C606" s="11">
        <v>0</v>
      </c>
      <c r="D606" s="11">
        <v>0</v>
      </c>
    </row>
    <row r="607" spans="1:4" ht="20.100000000000001" customHeight="1" x14ac:dyDescent="0.2">
      <c r="A607" s="57" t="s">
        <v>668</v>
      </c>
      <c r="B607" s="2">
        <v>0</v>
      </c>
      <c r="C607" s="11">
        <v>0</v>
      </c>
      <c r="D607" s="11">
        <v>0</v>
      </c>
    </row>
    <row r="608" spans="1:4" ht="20.100000000000001" customHeight="1" x14ac:dyDescent="0.2">
      <c r="A608" s="57" t="s">
        <v>669</v>
      </c>
      <c r="B608" s="2">
        <v>5</v>
      </c>
      <c r="C608" s="11">
        <v>723</v>
      </c>
      <c r="D608" s="11">
        <v>144.6</v>
      </c>
    </row>
    <row r="609" spans="1:4" ht="20.100000000000001" customHeight="1" x14ac:dyDescent="0.2">
      <c r="A609" s="57" t="s">
        <v>670</v>
      </c>
      <c r="B609" s="2">
        <v>6</v>
      </c>
      <c r="C609" s="11">
        <v>782</v>
      </c>
      <c r="D609" s="11">
        <v>130.33330000000001</v>
      </c>
    </row>
    <row r="610" spans="1:4" ht="20.100000000000001" customHeight="1" x14ac:dyDescent="0.2">
      <c r="A610" s="57" t="s">
        <v>671</v>
      </c>
      <c r="B610" s="2">
        <v>3</v>
      </c>
      <c r="C610" s="11">
        <v>206.00000000000006</v>
      </c>
      <c r="D610" s="11">
        <v>68.666700000000006</v>
      </c>
    </row>
    <row r="611" spans="1:4" ht="20.100000000000001" customHeight="1" x14ac:dyDescent="0.2">
      <c r="A611" s="57" t="s">
        <v>672</v>
      </c>
      <c r="B611" s="2">
        <v>4</v>
      </c>
      <c r="C611" s="11">
        <v>143.00000000000003</v>
      </c>
      <c r="D611" s="11">
        <v>35.75</v>
      </c>
    </row>
    <row r="612" spans="1:4" ht="20.100000000000001" customHeight="1" x14ac:dyDescent="0.2">
      <c r="A612" s="57" t="s">
        <v>673</v>
      </c>
      <c r="B612" s="2">
        <v>5</v>
      </c>
      <c r="C612" s="11">
        <v>231</v>
      </c>
      <c r="D612" s="11">
        <v>46.2</v>
      </c>
    </row>
    <row r="613" spans="1:4" ht="20.100000000000001" customHeight="1" x14ac:dyDescent="0.2">
      <c r="A613" s="57" t="s">
        <v>674</v>
      </c>
      <c r="B613" s="2">
        <v>2</v>
      </c>
      <c r="C613" s="11">
        <v>146.00000000000003</v>
      </c>
      <c r="D613" s="11">
        <v>73</v>
      </c>
    </row>
    <row r="614" spans="1:4" ht="20.100000000000001" customHeight="1" x14ac:dyDescent="0.2">
      <c r="A614" s="57" t="s">
        <v>675</v>
      </c>
      <c r="B614" s="2">
        <v>2</v>
      </c>
      <c r="C614" s="11">
        <v>624</v>
      </c>
      <c r="D614" s="11">
        <v>312</v>
      </c>
    </row>
    <row r="615" spans="1:4" ht="20.100000000000001" customHeight="1" x14ac:dyDescent="0.2">
      <c r="A615" s="57" t="s">
        <v>676</v>
      </c>
      <c r="B615" s="2">
        <v>0</v>
      </c>
      <c r="C615" s="11">
        <v>0</v>
      </c>
      <c r="D615" s="11">
        <v>0</v>
      </c>
    </row>
    <row r="616" spans="1:4" ht="20.100000000000001" customHeight="1" x14ac:dyDescent="0.2">
      <c r="A616" s="57" t="s">
        <v>677</v>
      </c>
      <c r="B616" s="2">
        <v>1</v>
      </c>
      <c r="C616" s="11">
        <v>135.99999999999997</v>
      </c>
      <c r="D616" s="11">
        <v>136</v>
      </c>
    </row>
    <row r="617" spans="1:4" ht="20.100000000000001" customHeight="1" x14ac:dyDescent="0.2">
      <c r="A617" s="57" t="s">
        <v>678</v>
      </c>
      <c r="B617" s="2">
        <v>0</v>
      </c>
      <c r="C617" s="11">
        <v>0</v>
      </c>
      <c r="D617" s="11">
        <v>0</v>
      </c>
    </row>
    <row r="618" spans="1:4" ht="20.100000000000001" customHeight="1" x14ac:dyDescent="0.2">
      <c r="A618" s="57" t="s">
        <v>679</v>
      </c>
      <c r="B618" s="2">
        <v>1</v>
      </c>
      <c r="C618" s="11">
        <v>115</v>
      </c>
      <c r="D618" s="11">
        <v>115</v>
      </c>
    </row>
    <row r="619" spans="1:4" ht="20.100000000000001" customHeight="1" x14ac:dyDescent="0.2">
      <c r="A619" s="57" t="s">
        <v>680</v>
      </c>
      <c r="B619" s="2">
        <v>3</v>
      </c>
      <c r="C619" s="11">
        <v>1096</v>
      </c>
      <c r="D619" s="11">
        <v>365.33330000000001</v>
      </c>
    </row>
    <row r="620" spans="1:4" ht="20.100000000000001" customHeight="1" x14ac:dyDescent="0.2">
      <c r="A620" s="57" t="s">
        <v>681</v>
      </c>
      <c r="B620" s="2">
        <v>2</v>
      </c>
      <c r="C620" s="11">
        <v>234</v>
      </c>
      <c r="D620" s="11">
        <v>117</v>
      </c>
    </row>
    <row r="621" spans="1:4" ht="20.100000000000001" customHeight="1" x14ac:dyDescent="0.2">
      <c r="A621" s="57" t="s">
        <v>682</v>
      </c>
      <c r="B621" s="2">
        <v>15</v>
      </c>
      <c r="C621" s="11">
        <v>2318.0000000000005</v>
      </c>
      <c r="D621" s="11">
        <v>154.5333</v>
      </c>
    </row>
    <row r="622" spans="1:4" ht="20.100000000000001" customHeight="1" x14ac:dyDescent="0.2">
      <c r="A622" s="57" t="s">
        <v>683</v>
      </c>
      <c r="B622" s="2">
        <v>1</v>
      </c>
      <c r="C622" s="11">
        <v>237.99999999999994</v>
      </c>
      <c r="D622" s="11">
        <v>238</v>
      </c>
    </row>
    <row r="623" spans="1:4" ht="20.100000000000001" customHeight="1" x14ac:dyDescent="0.2">
      <c r="A623" s="57" t="s">
        <v>684</v>
      </c>
      <c r="B623" s="2">
        <v>0</v>
      </c>
      <c r="C623" s="11">
        <v>0</v>
      </c>
      <c r="D623" s="11">
        <v>0</v>
      </c>
    </row>
    <row r="624" spans="1:4" ht="20.100000000000001" customHeight="1" x14ac:dyDescent="0.2">
      <c r="A624" s="57" t="s">
        <v>685</v>
      </c>
      <c r="B624" s="2">
        <v>11</v>
      </c>
      <c r="C624" s="11">
        <v>2351.0000000000005</v>
      </c>
      <c r="D624" s="11">
        <v>213.72730000000001</v>
      </c>
    </row>
    <row r="625" spans="1:4" ht="20.100000000000001" customHeight="1" x14ac:dyDescent="0.2">
      <c r="A625" s="57" t="s">
        <v>686</v>
      </c>
      <c r="B625" s="2">
        <v>0</v>
      </c>
      <c r="C625" s="11">
        <v>0</v>
      </c>
      <c r="D625" s="11">
        <v>0</v>
      </c>
    </row>
    <row r="626" spans="1:4" ht="20.100000000000001" customHeight="1" x14ac:dyDescent="0.2">
      <c r="A626" s="57" t="s">
        <v>687</v>
      </c>
      <c r="B626" s="2">
        <v>9</v>
      </c>
      <c r="C626" s="11">
        <v>1920</v>
      </c>
      <c r="D626" s="11">
        <v>213.33330000000001</v>
      </c>
    </row>
    <row r="627" spans="1:4" ht="20.100000000000001" customHeight="1" x14ac:dyDescent="0.2">
      <c r="A627" s="57" t="s">
        <v>688</v>
      </c>
      <c r="B627" s="2">
        <v>1</v>
      </c>
      <c r="C627" s="11">
        <v>66</v>
      </c>
      <c r="D627" s="11">
        <v>66</v>
      </c>
    </row>
    <row r="628" spans="1:4" ht="20.100000000000001" customHeight="1" x14ac:dyDescent="0.2">
      <c r="A628" s="57" t="s">
        <v>689</v>
      </c>
      <c r="B628" s="2">
        <v>15</v>
      </c>
      <c r="C628" s="11">
        <v>2541</v>
      </c>
      <c r="D628" s="11">
        <v>169.4</v>
      </c>
    </row>
    <row r="629" spans="1:4" ht="20.100000000000001" customHeight="1" x14ac:dyDescent="0.2">
      <c r="A629" s="57" t="s">
        <v>690</v>
      </c>
      <c r="B629" s="2">
        <v>2</v>
      </c>
      <c r="C629" s="11">
        <v>1013</v>
      </c>
      <c r="D629" s="11">
        <v>506.5</v>
      </c>
    </row>
    <row r="630" spans="1:4" ht="20.100000000000001" customHeight="1" x14ac:dyDescent="0.2">
      <c r="A630" s="57" t="s">
        <v>691</v>
      </c>
      <c r="B630" s="2">
        <v>0</v>
      </c>
      <c r="C630" s="11">
        <v>0</v>
      </c>
      <c r="D630" s="11">
        <v>0</v>
      </c>
    </row>
    <row r="631" spans="1:4" ht="20.100000000000001" customHeight="1" x14ac:dyDescent="0.2">
      <c r="A631" s="57" t="s">
        <v>692</v>
      </c>
      <c r="B631" s="2">
        <v>1</v>
      </c>
      <c r="C631" s="11">
        <v>29.000000000000004</v>
      </c>
      <c r="D631" s="11">
        <v>29</v>
      </c>
    </row>
    <row r="632" spans="1:4" ht="20.100000000000001" customHeight="1" x14ac:dyDescent="0.2">
      <c r="A632" s="57" t="s">
        <v>693</v>
      </c>
      <c r="B632" s="2">
        <v>24</v>
      </c>
      <c r="C632" s="11">
        <v>3814</v>
      </c>
      <c r="D632" s="11">
        <v>158.91669999999999</v>
      </c>
    </row>
    <row r="633" spans="1:4" ht="20.100000000000001" customHeight="1" x14ac:dyDescent="0.2">
      <c r="A633" s="57" t="s">
        <v>694</v>
      </c>
      <c r="B633" s="2">
        <v>2</v>
      </c>
      <c r="C633" s="11">
        <v>103</v>
      </c>
      <c r="D633" s="11">
        <v>51.5</v>
      </c>
    </row>
    <row r="634" spans="1:4" ht="20.100000000000001" customHeight="1" x14ac:dyDescent="0.2">
      <c r="A634" s="57" t="s">
        <v>695</v>
      </c>
      <c r="B634" s="2">
        <v>0</v>
      </c>
      <c r="C634" s="11">
        <v>0</v>
      </c>
      <c r="D634" s="11">
        <v>0</v>
      </c>
    </row>
    <row r="635" spans="1:4" ht="20.100000000000001" customHeight="1" x14ac:dyDescent="0.2">
      <c r="A635" s="57" t="s">
        <v>696</v>
      </c>
      <c r="B635" s="2">
        <v>3</v>
      </c>
      <c r="C635" s="11">
        <v>3465</v>
      </c>
      <c r="D635" s="11">
        <v>1155</v>
      </c>
    </row>
    <row r="636" spans="1:4" ht="20.100000000000001" customHeight="1" x14ac:dyDescent="0.2">
      <c r="A636" s="57" t="s">
        <v>697</v>
      </c>
      <c r="B636" s="2">
        <v>2</v>
      </c>
      <c r="C636" s="11">
        <v>273</v>
      </c>
      <c r="D636" s="11">
        <v>136.5</v>
      </c>
    </row>
    <row r="637" spans="1:4" ht="20.100000000000001" customHeight="1" x14ac:dyDescent="0.2">
      <c r="A637" s="57" t="s">
        <v>698</v>
      </c>
      <c r="B637" s="2">
        <v>2</v>
      </c>
      <c r="C637" s="11">
        <v>164.00000000000003</v>
      </c>
      <c r="D637" s="11">
        <v>82</v>
      </c>
    </row>
    <row r="638" spans="1:4" ht="20.100000000000001" customHeight="1" x14ac:dyDescent="0.2">
      <c r="A638" s="57" t="s">
        <v>699</v>
      </c>
      <c r="B638" s="2">
        <v>1</v>
      </c>
      <c r="C638" s="11">
        <v>8</v>
      </c>
      <c r="D638" s="11">
        <v>8</v>
      </c>
    </row>
    <row r="639" spans="1:4" ht="20.100000000000001" customHeight="1" x14ac:dyDescent="0.2">
      <c r="A639" s="57" t="s">
        <v>700</v>
      </c>
      <c r="B639" s="2">
        <v>0</v>
      </c>
      <c r="C639" s="11">
        <v>0</v>
      </c>
      <c r="D639" s="11">
        <v>0</v>
      </c>
    </row>
    <row r="640" spans="1:4" ht="20.100000000000001" customHeight="1" x14ac:dyDescent="0.2">
      <c r="A640" s="57" t="s">
        <v>701</v>
      </c>
      <c r="B640" s="2">
        <v>3</v>
      </c>
      <c r="C640" s="11">
        <v>198</v>
      </c>
      <c r="D640" s="11">
        <v>66</v>
      </c>
    </row>
    <row r="641" spans="1:4" ht="20.100000000000001" customHeight="1" x14ac:dyDescent="0.2">
      <c r="A641" s="57" t="s">
        <v>702</v>
      </c>
      <c r="B641" s="2">
        <v>7</v>
      </c>
      <c r="C641" s="11">
        <v>1758.9999999999995</v>
      </c>
      <c r="D641" s="11">
        <v>251.28569999999999</v>
      </c>
    </row>
    <row r="642" spans="1:4" ht="20.100000000000001" customHeight="1" x14ac:dyDescent="0.2">
      <c r="A642" s="57" t="s">
        <v>703</v>
      </c>
      <c r="B642" s="2">
        <v>0</v>
      </c>
      <c r="C642" s="11">
        <v>0</v>
      </c>
      <c r="D642" s="11">
        <v>0</v>
      </c>
    </row>
    <row r="643" spans="1:4" ht="20.100000000000001" customHeight="1" x14ac:dyDescent="0.2">
      <c r="A643" s="57" t="s">
        <v>704</v>
      </c>
      <c r="B643" s="2">
        <v>6</v>
      </c>
      <c r="C643" s="11">
        <v>2001</v>
      </c>
      <c r="D643" s="11">
        <v>333.5</v>
      </c>
    </row>
    <row r="644" spans="1:4" ht="20.100000000000001" customHeight="1" x14ac:dyDescent="0.2">
      <c r="A644" s="57" t="s">
        <v>705</v>
      </c>
      <c r="B644" s="2">
        <v>4</v>
      </c>
      <c r="C644" s="11">
        <v>397.00000000000011</v>
      </c>
      <c r="D644" s="11">
        <v>99.25</v>
      </c>
    </row>
    <row r="645" spans="1:4" ht="20.100000000000001" customHeight="1" x14ac:dyDescent="0.2">
      <c r="A645" s="57" t="s">
        <v>706</v>
      </c>
      <c r="B645" s="2">
        <v>5</v>
      </c>
      <c r="C645" s="11">
        <v>991</v>
      </c>
      <c r="D645" s="11">
        <v>198.2</v>
      </c>
    </row>
    <row r="646" spans="1:4" ht="20.100000000000001" customHeight="1" x14ac:dyDescent="0.2">
      <c r="A646" s="57" t="s">
        <v>707</v>
      </c>
      <c r="B646" s="2">
        <v>2</v>
      </c>
      <c r="C646" s="11">
        <v>469.99999999999989</v>
      </c>
      <c r="D646" s="11">
        <v>235</v>
      </c>
    </row>
    <row r="647" spans="1:4" ht="20.100000000000001" customHeight="1" x14ac:dyDescent="0.2">
      <c r="A647" s="57" t="s">
        <v>708</v>
      </c>
      <c r="B647" s="2">
        <v>0</v>
      </c>
      <c r="C647" s="11">
        <v>0</v>
      </c>
      <c r="D647" s="11">
        <v>0</v>
      </c>
    </row>
    <row r="648" spans="1:4" ht="20.100000000000001" customHeight="1" x14ac:dyDescent="0.2">
      <c r="A648" s="57" t="s">
        <v>709</v>
      </c>
      <c r="B648" s="2">
        <v>2</v>
      </c>
      <c r="C648" s="11">
        <v>420</v>
      </c>
      <c r="D648" s="11">
        <v>210</v>
      </c>
    </row>
    <row r="649" spans="1:4" ht="20.100000000000001" customHeight="1" x14ac:dyDescent="0.2">
      <c r="A649" s="57" t="s">
        <v>710</v>
      </c>
      <c r="B649" s="2">
        <v>6</v>
      </c>
      <c r="C649" s="11">
        <v>1102</v>
      </c>
      <c r="D649" s="11">
        <v>183.66669999999999</v>
      </c>
    </row>
    <row r="650" spans="1:4" ht="20.100000000000001" customHeight="1" x14ac:dyDescent="0.2">
      <c r="A650" s="57" t="s">
        <v>711</v>
      </c>
      <c r="B650" s="2">
        <v>16</v>
      </c>
      <c r="C650" s="11">
        <v>2351.0000000000005</v>
      </c>
      <c r="D650" s="11">
        <v>146.9375</v>
      </c>
    </row>
    <row r="651" spans="1:4" ht="20.100000000000001" customHeight="1" x14ac:dyDescent="0.2">
      <c r="A651" s="57" t="s">
        <v>712</v>
      </c>
      <c r="B651" s="2">
        <v>5</v>
      </c>
      <c r="C651" s="11">
        <v>460.00000000000011</v>
      </c>
      <c r="D651" s="11">
        <v>92</v>
      </c>
    </row>
    <row r="652" spans="1:4" ht="20.100000000000001" customHeight="1" x14ac:dyDescent="0.2">
      <c r="A652" s="57" t="s">
        <v>713</v>
      </c>
      <c r="B652" s="2">
        <v>0</v>
      </c>
      <c r="C652" s="11">
        <v>0</v>
      </c>
      <c r="D652" s="11">
        <v>0</v>
      </c>
    </row>
    <row r="653" spans="1:4" ht="20.100000000000001" customHeight="1" x14ac:dyDescent="0.2">
      <c r="A653" s="57" t="s">
        <v>714</v>
      </c>
      <c r="B653" s="2">
        <v>19</v>
      </c>
      <c r="C653" s="11">
        <v>1739.0000000000005</v>
      </c>
      <c r="D653" s="11">
        <v>91.526300000000006</v>
      </c>
    </row>
    <row r="654" spans="1:4" ht="20.100000000000001" customHeight="1" x14ac:dyDescent="0.2">
      <c r="A654" s="57" t="s">
        <v>715</v>
      </c>
      <c r="B654" s="2">
        <v>0</v>
      </c>
      <c r="C654" s="11">
        <v>0</v>
      </c>
      <c r="D654" s="11">
        <v>0</v>
      </c>
    </row>
    <row r="655" spans="1:4" ht="20.100000000000001" customHeight="1" x14ac:dyDescent="0.2">
      <c r="A655" s="57" t="s">
        <v>716</v>
      </c>
      <c r="B655" s="2">
        <v>0</v>
      </c>
      <c r="C655" s="11">
        <v>0</v>
      </c>
      <c r="D655" s="11">
        <v>0</v>
      </c>
    </row>
    <row r="656" spans="1:4" ht="20.100000000000001" customHeight="1" x14ac:dyDescent="0.2">
      <c r="A656" s="57" t="s">
        <v>717</v>
      </c>
      <c r="B656" s="2">
        <v>20</v>
      </c>
      <c r="C656" s="11">
        <v>2472</v>
      </c>
      <c r="D656" s="11">
        <v>123.6</v>
      </c>
    </row>
    <row r="657" spans="1:4" ht="20.100000000000001" customHeight="1" x14ac:dyDescent="0.2">
      <c r="A657" s="57" t="s">
        <v>718</v>
      </c>
      <c r="B657" s="2">
        <v>1</v>
      </c>
      <c r="C657" s="11">
        <v>2742</v>
      </c>
      <c r="D657" s="11">
        <v>2742</v>
      </c>
    </row>
    <row r="658" spans="1:4" ht="20.100000000000001" customHeight="1" x14ac:dyDescent="0.2">
      <c r="A658" s="57" t="s">
        <v>719</v>
      </c>
      <c r="B658" s="2">
        <v>0</v>
      </c>
      <c r="C658" s="11">
        <v>0</v>
      </c>
      <c r="D658" s="11">
        <v>0</v>
      </c>
    </row>
    <row r="659" spans="1:4" ht="20.100000000000001" customHeight="1" x14ac:dyDescent="0.2">
      <c r="A659" s="57" t="s">
        <v>720</v>
      </c>
      <c r="B659" s="2">
        <v>0</v>
      </c>
      <c r="C659" s="11">
        <v>0</v>
      </c>
      <c r="D659" s="11">
        <v>0</v>
      </c>
    </row>
    <row r="660" spans="1:4" ht="20.100000000000001" customHeight="1" x14ac:dyDescent="0.2">
      <c r="A660" s="57" t="s">
        <v>721</v>
      </c>
      <c r="B660" s="2">
        <v>0</v>
      </c>
      <c r="C660" s="11">
        <v>0</v>
      </c>
      <c r="D660" s="11">
        <v>0</v>
      </c>
    </row>
    <row r="661" spans="1:4" ht="20.100000000000001" customHeight="1" x14ac:dyDescent="0.2">
      <c r="A661" s="57" t="s">
        <v>722</v>
      </c>
      <c r="B661" s="2">
        <v>60</v>
      </c>
      <c r="C661" s="11">
        <v>11243</v>
      </c>
      <c r="D661" s="11">
        <v>187.38329999999999</v>
      </c>
    </row>
    <row r="662" spans="1:4" ht="20.100000000000001" customHeight="1" x14ac:dyDescent="0.2">
      <c r="A662" s="57" t="s">
        <v>723</v>
      </c>
      <c r="B662" s="2">
        <v>3</v>
      </c>
      <c r="C662" s="11">
        <v>499.00000000000011</v>
      </c>
      <c r="D662" s="11">
        <v>166.33330000000001</v>
      </c>
    </row>
    <row r="663" spans="1:4" ht="20.100000000000001" customHeight="1" x14ac:dyDescent="0.2">
      <c r="A663" s="57" t="s">
        <v>724</v>
      </c>
      <c r="B663" s="2">
        <v>1</v>
      </c>
      <c r="C663" s="11">
        <v>86</v>
      </c>
      <c r="D663" s="11">
        <v>86</v>
      </c>
    </row>
    <row r="664" spans="1:4" ht="20.100000000000001" customHeight="1" x14ac:dyDescent="0.2">
      <c r="A664" s="57" t="s">
        <v>725</v>
      </c>
      <c r="B664" s="2">
        <v>7</v>
      </c>
      <c r="C664" s="11">
        <v>1293</v>
      </c>
      <c r="D664" s="11">
        <v>184.71430000000001</v>
      </c>
    </row>
    <row r="665" spans="1:4" ht="20.100000000000001" customHeight="1" x14ac:dyDescent="0.2">
      <c r="A665" s="57" t="s">
        <v>726</v>
      </c>
      <c r="B665" s="2">
        <v>0</v>
      </c>
      <c r="C665" s="11">
        <v>0</v>
      </c>
      <c r="D665" s="11">
        <v>0</v>
      </c>
    </row>
    <row r="666" spans="1:4" ht="20.100000000000001" customHeight="1" x14ac:dyDescent="0.2">
      <c r="A666" s="57" t="s">
        <v>727</v>
      </c>
      <c r="B666" s="2">
        <v>9</v>
      </c>
      <c r="C666" s="11">
        <v>1569.9999999999995</v>
      </c>
      <c r="D666" s="11">
        <v>174.4444</v>
      </c>
    </row>
    <row r="667" spans="1:4" ht="20.100000000000001" customHeight="1" x14ac:dyDescent="0.2">
      <c r="A667" s="57" t="s">
        <v>728</v>
      </c>
      <c r="B667" s="2">
        <v>0</v>
      </c>
      <c r="C667" s="11">
        <v>0</v>
      </c>
      <c r="D667" s="11">
        <v>0</v>
      </c>
    </row>
    <row r="668" spans="1:4" ht="20.100000000000001" customHeight="1" x14ac:dyDescent="0.2">
      <c r="A668" s="57" t="s">
        <v>729</v>
      </c>
      <c r="B668" s="2">
        <v>7</v>
      </c>
      <c r="C668" s="11">
        <v>1100</v>
      </c>
      <c r="D668" s="11">
        <v>157.1429</v>
      </c>
    </row>
    <row r="669" spans="1:4" ht="20.100000000000001" customHeight="1" x14ac:dyDescent="0.2">
      <c r="A669" s="57" t="s">
        <v>730</v>
      </c>
      <c r="B669" s="2">
        <v>0</v>
      </c>
      <c r="C669" s="11">
        <v>0</v>
      </c>
      <c r="D669" s="11">
        <v>0</v>
      </c>
    </row>
    <row r="670" spans="1:4" ht="20.100000000000001" customHeight="1" x14ac:dyDescent="0.2">
      <c r="A670" s="57" t="s">
        <v>731</v>
      </c>
      <c r="B670" s="2">
        <v>0</v>
      </c>
      <c r="C670" s="11">
        <v>0</v>
      </c>
      <c r="D670" s="11">
        <v>0</v>
      </c>
    </row>
    <row r="671" spans="1:4" ht="20.100000000000001" customHeight="1" x14ac:dyDescent="0.2">
      <c r="A671" s="57" t="s">
        <v>732</v>
      </c>
      <c r="B671" s="2">
        <v>0</v>
      </c>
      <c r="C671" s="11">
        <v>0</v>
      </c>
      <c r="D671" s="11">
        <v>0</v>
      </c>
    </row>
    <row r="672" spans="1:4" ht="20.100000000000001" customHeight="1" x14ac:dyDescent="0.2">
      <c r="A672" s="57" t="s">
        <v>733</v>
      </c>
      <c r="B672" s="2">
        <v>0</v>
      </c>
      <c r="C672" s="11">
        <v>0</v>
      </c>
      <c r="D672" s="11">
        <v>0</v>
      </c>
    </row>
    <row r="673" spans="1:4" ht="20.100000000000001" customHeight="1" x14ac:dyDescent="0.2">
      <c r="A673" s="57" t="s">
        <v>734</v>
      </c>
      <c r="B673" s="2">
        <v>0</v>
      </c>
      <c r="C673" s="11">
        <v>0</v>
      </c>
      <c r="D673" s="11">
        <v>0</v>
      </c>
    </row>
    <row r="674" spans="1:4" ht="20.100000000000001" customHeight="1" x14ac:dyDescent="0.2">
      <c r="A674" s="57" t="s">
        <v>735</v>
      </c>
      <c r="B674" s="2">
        <v>4</v>
      </c>
      <c r="C674" s="11">
        <v>670.99999999999989</v>
      </c>
      <c r="D674" s="11">
        <v>167.75</v>
      </c>
    </row>
    <row r="675" spans="1:4" ht="20.100000000000001" customHeight="1" x14ac:dyDescent="0.2">
      <c r="A675" s="57" t="s">
        <v>736</v>
      </c>
      <c r="B675" s="2">
        <v>2</v>
      </c>
      <c r="C675" s="11">
        <v>475.99999999999989</v>
      </c>
      <c r="D675" s="11">
        <v>238</v>
      </c>
    </row>
    <row r="676" spans="1:4" ht="20.100000000000001" customHeight="1" x14ac:dyDescent="0.2">
      <c r="A676" s="57" t="s">
        <v>737</v>
      </c>
      <c r="B676" s="2">
        <v>0</v>
      </c>
      <c r="C676" s="11">
        <v>0</v>
      </c>
      <c r="D676" s="11">
        <v>0</v>
      </c>
    </row>
    <row r="677" spans="1:4" ht="20.100000000000001" customHeight="1" x14ac:dyDescent="0.2">
      <c r="A677" s="57" t="s">
        <v>738</v>
      </c>
      <c r="B677" s="2">
        <v>5</v>
      </c>
      <c r="C677" s="11">
        <v>633</v>
      </c>
      <c r="D677" s="11">
        <v>126.6</v>
      </c>
    </row>
    <row r="678" spans="1:4" ht="20.100000000000001" customHeight="1" x14ac:dyDescent="0.2">
      <c r="A678" s="57" t="s">
        <v>739</v>
      </c>
      <c r="B678" s="2">
        <v>1</v>
      </c>
      <c r="C678" s="11">
        <v>502.00000000000011</v>
      </c>
      <c r="D678" s="11">
        <v>502</v>
      </c>
    </row>
    <row r="679" spans="1:4" ht="20.100000000000001" customHeight="1" x14ac:dyDescent="0.2">
      <c r="A679" s="57" t="s">
        <v>740</v>
      </c>
      <c r="B679" s="2">
        <v>0</v>
      </c>
      <c r="C679" s="11">
        <v>0</v>
      </c>
      <c r="D679" s="11">
        <v>0</v>
      </c>
    </row>
    <row r="680" spans="1:4" ht="20.100000000000001" customHeight="1" x14ac:dyDescent="0.2">
      <c r="A680" s="57" t="s">
        <v>741</v>
      </c>
      <c r="B680" s="2">
        <v>2</v>
      </c>
      <c r="C680" s="11">
        <v>1472.0000000000005</v>
      </c>
      <c r="D680" s="11">
        <v>736</v>
      </c>
    </row>
    <row r="681" spans="1:4" ht="20.100000000000001" customHeight="1" x14ac:dyDescent="0.2">
      <c r="A681" s="57" t="s">
        <v>742</v>
      </c>
      <c r="B681" s="2">
        <v>0</v>
      </c>
      <c r="C681" s="11">
        <v>0</v>
      </c>
      <c r="D681" s="11">
        <v>0</v>
      </c>
    </row>
    <row r="682" spans="1:4" ht="20.100000000000001" customHeight="1" x14ac:dyDescent="0.2">
      <c r="A682" s="57" t="s">
        <v>743</v>
      </c>
      <c r="B682" s="2">
        <v>1</v>
      </c>
      <c r="C682" s="11">
        <v>63</v>
      </c>
      <c r="D682" s="11">
        <v>63</v>
      </c>
    </row>
    <row r="683" spans="1:4" ht="20.100000000000001" customHeight="1" x14ac:dyDescent="0.2">
      <c r="A683" s="57" t="s">
        <v>744</v>
      </c>
      <c r="B683" s="2">
        <v>0</v>
      </c>
      <c r="C683" s="11">
        <v>0</v>
      </c>
      <c r="D683" s="11">
        <v>0</v>
      </c>
    </row>
    <row r="684" spans="1:4" ht="20.100000000000001" customHeight="1" x14ac:dyDescent="0.2">
      <c r="A684" s="57" t="s">
        <v>745</v>
      </c>
      <c r="B684" s="2">
        <v>21</v>
      </c>
      <c r="C684" s="11">
        <v>4335</v>
      </c>
      <c r="D684" s="11">
        <v>206.42859999999999</v>
      </c>
    </row>
    <row r="685" spans="1:4" ht="20.100000000000001" customHeight="1" x14ac:dyDescent="0.2">
      <c r="A685" s="57" t="s">
        <v>746</v>
      </c>
      <c r="B685" s="2">
        <v>3</v>
      </c>
      <c r="C685" s="11">
        <v>1081</v>
      </c>
      <c r="D685" s="11">
        <v>360.33330000000001</v>
      </c>
    </row>
    <row r="686" spans="1:4" ht="20.100000000000001" customHeight="1" x14ac:dyDescent="0.2">
      <c r="A686" s="57" t="s">
        <v>747</v>
      </c>
      <c r="B686" s="2">
        <v>1</v>
      </c>
      <c r="C686" s="11">
        <v>101</v>
      </c>
      <c r="D686" s="11">
        <v>101</v>
      </c>
    </row>
    <row r="687" spans="1:4" ht="20.100000000000001" customHeight="1" x14ac:dyDescent="0.2">
      <c r="A687" s="57" t="s">
        <v>748</v>
      </c>
      <c r="B687" s="2">
        <v>0</v>
      </c>
      <c r="C687" s="11">
        <v>0</v>
      </c>
      <c r="D687" s="11">
        <v>0</v>
      </c>
    </row>
    <row r="688" spans="1:4" ht="20.100000000000001" customHeight="1" x14ac:dyDescent="0.2">
      <c r="A688" s="57" t="s">
        <v>749</v>
      </c>
      <c r="B688" s="2">
        <v>1</v>
      </c>
      <c r="C688" s="11">
        <v>131.00000000000003</v>
      </c>
      <c r="D688" s="11">
        <v>131</v>
      </c>
    </row>
    <row r="689" spans="1:4" ht="20.100000000000001" customHeight="1" x14ac:dyDescent="0.2">
      <c r="A689" s="57" t="s">
        <v>750</v>
      </c>
      <c r="B689" s="2">
        <v>0</v>
      </c>
      <c r="C689" s="11">
        <v>0</v>
      </c>
      <c r="D689" s="11">
        <v>0</v>
      </c>
    </row>
    <row r="690" spans="1:4" ht="20.100000000000001" customHeight="1" x14ac:dyDescent="0.2">
      <c r="A690" s="57" t="s">
        <v>751</v>
      </c>
      <c r="B690" s="2">
        <v>0</v>
      </c>
      <c r="C690" s="11">
        <v>0</v>
      </c>
      <c r="D690" s="11">
        <v>0</v>
      </c>
    </row>
    <row r="691" spans="1:4" ht="20.100000000000001" customHeight="1" x14ac:dyDescent="0.2">
      <c r="A691" s="57" t="s">
        <v>752</v>
      </c>
      <c r="B691" s="2">
        <v>16</v>
      </c>
      <c r="C691" s="11">
        <v>2601</v>
      </c>
      <c r="D691" s="11">
        <v>162.5625</v>
      </c>
    </row>
    <row r="692" spans="1:4" ht="20.100000000000001" customHeight="1" x14ac:dyDescent="0.2">
      <c r="A692" s="57" t="s">
        <v>753</v>
      </c>
      <c r="B692" s="2">
        <v>3</v>
      </c>
      <c r="C692" s="11">
        <v>1893</v>
      </c>
      <c r="D692" s="11">
        <v>631</v>
      </c>
    </row>
    <row r="693" spans="1:4" ht="20.100000000000001" customHeight="1" x14ac:dyDescent="0.2">
      <c r="A693" s="57" t="s">
        <v>754</v>
      </c>
      <c r="B693" s="2">
        <v>2</v>
      </c>
      <c r="C693" s="11">
        <v>895</v>
      </c>
      <c r="D693" s="11">
        <v>447.5</v>
      </c>
    </row>
    <row r="694" spans="1:4" ht="20.100000000000001" customHeight="1" x14ac:dyDescent="0.2">
      <c r="A694" s="57" t="s">
        <v>755</v>
      </c>
      <c r="B694" s="2">
        <v>0</v>
      </c>
      <c r="C694" s="11">
        <v>0</v>
      </c>
      <c r="D694" s="11">
        <v>0</v>
      </c>
    </row>
    <row r="695" spans="1:4" ht="20.100000000000001" customHeight="1" x14ac:dyDescent="0.2"/>
    <row r="696" spans="1:4" ht="20.100000000000001" customHeight="1" x14ac:dyDescent="0.2"/>
    <row r="697" spans="1:4" ht="20.100000000000001" customHeight="1" x14ac:dyDescent="0.2"/>
    <row r="698" spans="1:4" ht="20.100000000000001" customHeight="1" x14ac:dyDescent="0.2"/>
    <row r="699" spans="1:4" ht="20.100000000000001" customHeight="1" x14ac:dyDescent="0.2"/>
    <row r="700" spans="1:4" ht="20.100000000000001" customHeight="1" x14ac:dyDescent="0.2"/>
    <row r="701" spans="1:4" ht="20.100000000000001" customHeight="1" x14ac:dyDescent="0.2"/>
    <row r="702" spans="1:4" ht="20.100000000000001" customHeight="1" x14ac:dyDescent="0.2"/>
    <row r="703" spans="1:4" ht="20.100000000000001" customHeight="1" x14ac:dyDescent="0.2"/>
    <row r="704" spans="1:4" ht="20.100000000000001" customHeight="1" x14ac:dyDescent="0.2"/>
    <row r="705" ht="20.100000000000001" customHeight="1" x14ac:dyDescent="0.2"/>
    <row r="706" ht="20.100000000000001" customHeight="1" x14ac:dyDescent="0.2"/>
    <row r="707" ht="20.100000000000001" customHeight="1" x14ac:dyDescent="0.2"/>
    <row r="708" ht="20.100000000000001" customHeight="1" x14ac:dyDescent="0.2"/>
    <row r="709" ht="20.100000000000001" customHeight="1" x14ac:dyDescent="0.2"/>
    <row r="710" ht="20.100000000000001" customHeight="1" x14ac:dyDescent="0.2"/>
    <row r="711" ht="20.100000000000001" customHeight="1" x14ac:dyDescent="0.2"/>
    <row r="712" ht="20.100000000000001" customHeight="1" x14ac:dyDescent="0.2"/>
    <row r="713" ht="20.100000000000001" customHeight="1" x14ac:dyDescent="0.2"/>
    <row r="714" ht="20.100000000000001" customHeight="1" x14ac:dyDescent="0.2"/>
    <row r="715" ht="20.100000000000001" customHeight="1" x14ac:dyDescent="0.2"/>
    <row r="716" ht="20.100000000000001" customHeight="1" x14ac:dyDescent="0.2"/>
    <row r="717" ht="20.100000000000001" customHeight="1" x14ac:dyDescent="0.2"/>
    <row r="718" ht="20.100000000000001" customHeight="1" x14ac:dyDescent="0.2"/>
    <row r="719" ht="20.100000000000001" customHeight="1" x14ac:dyDescent="0.2"/>
    <row r="720" ht="20.100000000000001" customHeight="1" x14ac:dyDescent="0.2"/>
    <row r="721" ht="20.100000000000001" customHeight="1" x14ac:dyDescent="0.2"/>
    <row r="722" ht="20.100000000000001" customHeight="1" x14ac:dyDescent="0.2"/>
    <row r="723" ht="20.100000000000001" customHeight="1" x14ac:dyDescent="0.2"/>
    <row r="724" ht="20.100000000000001" customHeight="1" x14ac:dyDescent="0.2"/>
    <row r="725" ht="20.100000000000001" customHeight="1" x14ac:dyDescent="0.2"/>
    <row r="726" ht="20.100000000000001" customHeight="1" x14ac:dyDescent="0.2"/>
    <row r="727" ht="20.100000000000001" customHeight="1" x14ac:dyDescent="0.2"/>
    <row r="728" ht="20.100000000000001" customHeight="1" x14ac:dyDescent="0.2"/>
    <row r="729" ht="20.100000000000001" customHeight="1" x14ac:dyDescent="0.2"/>
    <row r="730" ht="20.100000000000001" customHeight="1" x14ac:dyDescent="0.2"/>
    <row r="731" ht="20.100000000000001" customHeight="1" x14ac:dyDescent="0.2"/>
    <row r="732" ht="20.100000000000001" customHeight="1" x14ac:dyDescent="0.2"/>
    <row r="733" ht="20.100000000000001" customHeight="1" x14ac:dyDescent="0.2"/>
    <row r="734" ht="20.100000000000001" customHeight="1" x14ac:dyDescent="0.2"/>
    <row r="735" ht="20.100000000000001" customHeight="1" x14ac:dyDescent="0.2"/>
    <row r="736" ht="20.100000000000001" customHeight="1" x14ac:dyDescent="0.2"/>
    <row r="737" ht="20.100000000000001" customHeight="1" x14ac:dyDescent="0.2"/>
    <row r="738" ht="20.100000000000001" customHeight="1" x14ac:dyDescent="0.2"/>
    <row r="739" ht="20.100000000000001" customHeight="1" x14ac:dyDescent="0.2"/>
    <row r="740" ht="20.100000000000001" customHeight="1" x14ac:dyDescent="0.2"/>
    <row r="741" ht="20.100000000000001" customHeight="1" x14ac:dyDescent="0.2"/>
    <row r="742" ht="20.100000000000001" customHeight="1" x14ac:dyDescent="0.2"/>
    <row r="743" ht="20.100000000000001" customHeight="1" x14ac:dyDescent="0.2"/>
    <row r="744" ht="20.100000000000001" customHeight="1" x14ac:dyDescent="0.2"/>
    <row r="745" ht="20.100000000000001" customHeight="1" x14ac:dyDescent="0.2"/>
    <row r="746" ht="20.100000000000001" customHeight="1" x14ac:dyDescent="0.2"/>
    <row r="747" ht="20.100000000000001" customHeight="1" x14ac:dyDescent="0.2"/>
    <row r="748" ht="20.100000000000001" customHeight="1" x14ac:dyDescent="0.2"/>
    <row r="749" ht="20.100000000000001" customHeight="1" x14ac:dyDescent="0.2"/>
    <row r="750" ht="20.100000000000001" customHeight="1" x14ac:dyDescent="0.2"/>
    <row r="751" ht="20.100000000000001" customHeight="1" x14ac:dyDescent="0.2"/>
    <row r="752" ht="20.100000000000001" customHeight="1" x14ac:dyDescent="0.2"/>
    <row r="753" ht="20.100000000000001" customHeight="1" x14ac:dyDescent="0.2"/>
    <row r="754" ht="20.100000000000001" customHeight="1" x14ac:dyDescent="0.2"/>
    <row r="755" ht="20.100000000000001" customHeight="1" x14ac:dyDescent="0.2"/>
    <row r="756" ht="20.100000000000001" customHeight="1" x14ac:dyDescent="0.2"/>
    <row r="757" ht="20.100000000000001" customHeight="1" x14ac:dyDescent="0.2"/>
    <row r="758" ht="20.100000000000001" customHeight="1" x14ac:dyDescent="0.2"/>
    <row r="759" ht="20.100000000000001" customHeight="1" x14ac:dyDescent="0.2"/>
    <row r="760" ht="20.100000000000001" customHeight="1" x14ac:dyDescent="0.2"/>
    <row r="761" ht="20.100000000000001" customHeight="1" x14ac:dyDescent="0.2"/>
    <row r="762" ht="20.100000000000001" customHeight="1" x14ac:dyDescent="0.2"/>
    <row r="763" ht="20.100000000000001" customHeight="1" x14ac:dyDescent="0.2"/>
    <row r="764" ht="20.100000000000001" customHeight="1" x14ac:dyDescent="0.2"/>
    <row r="765" ht="20.100000000000001" customHeight="1" x14ac:dyDescent="0.2"/>
    <row r="766" ht="20.100000000000001" customHeight="1" x14ac:dyDescent="0.2"/>
    <row r="767" ht="20.100000000000001" customHeight="1" x14ac:dyDescent="0.2"/>
    <row r="768" ht="20.100000000000001" customHeight="1" x14ac:dyDescent="0.2"/>
    <row r="769" ht="20.100000000000001" customHeight="1" x14ac:dyDescent="0.2"/>
    <row r="770" ht="20.100000000000001" customHeight="1" x14ac:dyDescent="0.2"/>
    <row r="771" ht="20.100000000000001" customHeight="1" x14ac:dyDescent="0.2"/>
    <row r="772" ht="20.100000000000001" customHeight="1" x14ac:dyDescent="0.2"/>
    <row r="773" ht="20.100000000000001" customHeight="1" x14ac:dyDescent="0.2"/>
    <row r="774" ht="20.100000000000001" customHeight="1" x14ac:dyDescent="0.2"/>
    <row r="775" ht="20.100000000000001" customHeight="1" x14ac:dyDescent="0.2"/>
    <row r="776" ht="20.100000000000001" customHeight="1" x14ac:dyDescent="0.2"/>
    <row r="777" ht="20.100000000000001" customHeight="1" x14ac:dyDescent="0.2"/>
    <row r="778" ht="20.100000000000001" customHeight="1" x14ac:dyDescent="0.2"/>
    <row r="779" ht="20.100000000000001" customHeight="1" x14ac:dyDescent="0.2"/>
    <row r="780" ht="20.100000000000001" customHeight="1" x14ac:dyDescent="0.2"/>
    <row r="781" ht="20.100000000000001" customHeight="1" x14ac:dyDescent="0.2"/>
    <row r="782" ht="20.100000000000001" customHeight="1" x14ac:dyDescent="0.2"/>
    <row r="783" ht="20.100000000000001" customHeight="1" x14ac:dyDescent="0.2"/>
    <row r="784" ht="20.100000000000001" customHeight="1" x14ac:dyDescent="0.2"/>
    <row r="785" ht="20.100000000000001" customHeight="1" x14ac:dyDescent="0.2"/>
    <row r="786" ht="20.100000000000001" customHeight="1" x14ac:dyDescent="0.2"/>
    <row r="787" ht="20.100000000000001" customHeight="1" x14ac:dyDescent="0.2"/>
    <row r="788" ht="20.100000000000001" customHeight="1" x14ac:dyDescent="0.2"/>
    <row r="789" ht="20.100000000000001" customHeight="1" x14ac:dyDescent="0.2"/>
    <row r="790" ht="20.100000000000001" customHeight="1" x14ac:dyDescent="0.2"/>
    <row r="791" ht="20.100000000000001" customHeight="1" x14ac:dyDescent="0.2"/>
    <row r="792" ht="20.100000000000001" customHeight="1" x14ac:dyDescent="0.2"/>
    <row r="793" ht="20.100000000000001" customHeight="1" x14ac:dyDescent="0.2"/>
    <row r="794" ht="20.100000000000001" customHeight="1" x14ac:dyDescent="0.2"/>
    <row r="795" ht="20.100000000000001" customHeight="1" x14ac:dyDescent="0.2"/>
    <row r="796" ht="20.100000000000001" customHeight="1" x14ac:dyDescent="0.2"/>
    <row r="797" ht="20.100000000000001" customHeight="1" x14ac:dyDescent="0.2"/>
    <row r="798" ht="20.100000000000001" customHeight="1" x14ac:dyDescent="0.2"/>
    <row r="799" ht="20.100000000000001" customHeight="1" x14ac:dyDescent="0.2"/>
    <row r="800" ht="20.100000000000001" customHeight="1" x14ac:dyDescent="0.2"/>
    <row r="801" ht="20.100000000000001" customHeight="1" x14ac:dyDescent="0.2"/>
    <row r="802" ht="20.100000000000001" customHeight="1" x14ac:dyDescent="0.2"/>
    <row r="803" ht="20.100000000000001" customHeight="1" x14ac:dyDescent="0.2"/>
    <row r="804" ht="20.100000000000001" customHeight="1" x14ac:dyDescent="0.2"/>
    <row r="805" ht="20.100000000000001" customHeight="1" x14ac:dyDescent="0.2"/>
    <row r="806" ht="20.100000000000001" customHeight="1" x14ac:dyDescent="0.2"/>
    <row r="807" ht="20.100000000000001" customHeight="1" x14ac:dyDescent="0.2"/>
    <row r="808" ht="20.100000000000001" customHeight="1" x14ac:dyDescent="0.2"/>
    <row r="809" ht="20.100000000000001" customHeight="1" x14ac:dyDescent="0.2"/>
    <row r="810" ht="20.100000000000001" customHeight="1" x14ac:dyDescent="0.2"/>
    <row r="811" ht="20.100000000000001" customHeight="1" x14ac:dyDescent="0.2"/>
    <row r="812" ht="20.100000000000001" customHeight="1" x14ac:dyDescent="0.2"/>
    <row r="813" ht="20.100000000000001" customHeight="1" x14ac:dyDescent="0.2"/>
    <row r="814" ht="20.100000000000001" customHeight="1" x14ac:dyDescent="0.2"/>
    <row r="815" ht="20.100000000000001" customHeight="1" x14ac:dyDescent="0.2"/>
    <row r="816" ht="20.100000000000001" customHeight="1" x14ac:dyDescent="0.2"/>
    <row r="817" ht="20.100000000000001" customHeight="1" x14ac:dyDescent="0.2"/>
    <row r="818" ht="20.100000000000001" customHeight="1" x14ac:dyDescent="0.2"/>
    <row r="819" ht="20.100000000000001" customHeight="1" x14ac:dyDescent="0.2"/>
    <row r="820" ht="20.100000000000001" customHeight="1" x14ac:dyDescent="0.2"/>
    <row r="821" ht="20.100000000000001" customHeight="1" x14ac:dyDescent="0.2"/>
    <row r="822" ht="20.100000000000001" customHeight="1" x14ac:dyDescent="0.2"/>
    <row r="823" ht="20.100000000000001" customHeight="1" x14ac:dyDescent="0.2"/>
    <row r="824" ht="20.100000000000001" customHeight="1" x14ac:dyDescent="0.2"/>
    <row r="825" ht="20.100000000000001" customHeight="1" x14ac:dyDescent="0.2"/>
    <row r="826" ht="20.100000000000001" customHeight="1" x14ac:dyDescent="0.2"/>
    <row r="827" ht="20.100000000000001" customHeight="1" x14ac:dyDescent="0.2"/>
    <row r="828" ht="20.100000000000001" customHeight="1" x14ac:dyDescent="0.2"/>
    <row r="829" ht="20.100000000000001" customHeight="1" x14ac:dyDescent="0.2"/>
    <row r="830" ht="20.100000000000001" customHeight="1" x14ac:dyDescent="0.2"/>
    <row r="831" ht="20.100000000000001" customHeight="1" x14ac:dyDescent="0.2"/>
    <row r="832" ht="20.100000000000001" customHeight="1" x14ac:dyDescent="0.2"/>
    <row r="833" ht="20.100000000000001" customHeight="1" x14ac:dyDescent="0.2"/>
    <row r="834" ht="20.100000000000001" customHeight="1" x14ac:dyDescent="0.2"/>
    <row r="835" ht="20.100000000000001" customHeight="1" x14ac:dyDescent="0.2"/>
    <row r="836" ht="20.100000000000001" customHeight="1" x14ac:dyDescent="0.2"/>
    <row r="837" ht="20.100000000000001" customHeight="1" x14ac:dyDescent="0.2"/>
    <row r="838" ht="20.100000000000001" customHeight="1" x14ac:dyDescent="0.2"/>
    <row r="839" ht="20.100000000000001" customHeight="1" x14ac:dyDescent="0.2"/>
    <row r="840" ht="20.100000000000001" customHeight="1" x14ac:dyDescent="0.2"/>
    <row r="841" ht="20.100000000000001" customHeight="1" x14ac:dyDescent="0.2"/>
    <row r="842" ht="20.100000000000001" customHeight="1" x14ac:dyDescent="0.2"/>
    <row r="843" ht="20.100000000000001" customHeight="1" x14ac:dyDescent="0.2"/>
    <row r="844" ht="20.100000000000001" customHeight="1" x14ac:dyDescent="0.2"/>
    <row r="845" ht="20.100000000000001" customHeight="1" x14ac:dyDescent="0.2"/>
    <row r="846" ht="20.100000000000001" customHeight="1" x14ac:dyDescent="0.2"/>
    <row r="847" ht="20.100000000000001" customHeight="1" x14ac:dyDescent="0.2"/>
    <row r="848" ht="20.100000000000001" customHeight="1" x14ac:dyDescent="0.2"/>
    <row r="849" ht="20.100000000000001" customHeight="1" x14ac:dyDescent="0.2"/>
    <row r="850" ht="20.100000000000001" customHeight="1" x14ac:dyDescent="0.2"/>
    <row r="851" ht="20.100000000000001" customHeight="1" x14ac:dyDescent="0.2"/>
    <row r="852" ht="20.100000000000001" customHeight="1" x14ac:dyDescent="0.2"/>
    <row r="853" ht="20.100000000000001" customHeight="1" x14ac:dyDescent="0.2"/>
    <row r="854" ht="20.100000000000001" customHeight="1" x14ac:dyDescent="0.2"/>
    <row r="855" ht="20.100000000000001" customHeight="1" x14ac:dyDescent="0.2"/>
    <row r="856" ht="20.100000000000001" customHeight="1" x14ac:dyDescent="0.2"/>
    <row r="857" ht="20.100000000000001" customHeight="1" x14ac:dyDescent="0.2"/>
    <row r="858" ht="20.100000000000001" customHeight="1" x14ac:dyDescent="0.2"/>
    <row r="859" ht="20.100000000000001" customHeight="1" x14ac:dyDescent="0.2"/>
    <row r="860" ht="20.100000000000001" customHeight="1" x14ac:dyDescent="0.2"/>
    <row r="861" ht="20.100000000000001" customHeight="1" x14ac:dyDescent="0.2"/>
    <row r="862" ht="20.100000000000001" customHeight="1" x14ac:dyDescent="0.2"/>
    <row r="863" ht="20.100000000000001" customHeight="1" x14ac:dyDescent="0.2"/>
    <row r="864" ht="20.100000000000001" customHeight="1" x14ac:dyDescent="0.2"/>
    <row r="865" ht="20.100000000000001" customHeight="1" x14ac:dyDescent="0.2"/>
    <row r="866" ht="20.100000000000001" customHeight="1" x14ac:dyDescent="0.2"/>
    <row r="867" ht="20.100000000000001" customHeight="1" x14ac:dyDescent="0.2"/>
    <row r="868" ht="20.100000000000001" customHeight="1" x14ac:dyDescent="0.2"/>
    <row r="869" ht="20.100000000000001" customHeight="1" x14ac:dyDescent="0.2"/>
    <row r="870" ht="20.100000000000001" customHeight="1" x14ac:dyDescent="0.2"/>
    <row r="871" ht="20.100000000000001" customHeight="1" x14ac:dyDescent="0.2"/>
    <row r="872" ht="20.100000000000001" customHeight="1" x14ac:dyDescent="0.2"/>
    <row r="873" ht="20.100000000000001" customHeight="1" x14ac:dyDescent="0.2"/>
    <row r="874" ht="20.100000000000001" customHeight="1" x14ac:dyDescent="0.2"/>
    <row r="875" ht="20.100000000000001" customHeight="1" x14ac:dyDescent="0.2"/>
    <row r="876" ht="20.100000000000001" customHeight="1" x14ac:dyDescent="0.2"/>
    <row r="877" ht="20.100000000000001" customHeight="1" x14ac:dyDescent="0.2"/>
    <row r="878" ht="20.100000000000001" customHeight="1" x14ac:dyDescent="0.2"/>
    <row r="879" ht="20.100000000000001" customHeight="1" x14ac:dyDescent="0.2"/>
    <row r="880" ht="20.100000000000001" customHeight="1" x14ac:dyDescent="0.2"/>
    <row r="881" ht="20.100000000000001" customHeight="1" x14ac:dyDescent="0.2"/>
    <row r="882" ht="20.100000000000001" customHeight="1" x14ac:dyDescent="0.2"/>
    <row r="883" ht="20.100000000000001" customHeight="1" x14ac:dyDescent="0.2"/>
    <row r="884" ht="20.100000000000001" customHeight="1" x14ac:dyDescent="0.2"/>
    <row r="885" ht="20.100000000000001" customHeight="1" x14ac:dyDescent="0.2"/>
    <row r="886" ht="20.100000000000001" customHeight="1" x14ac:dyDescent="0.2"/>
    <row r="887" ht="20.100000000000001" customHeight="1" x14ac:dyDescent="0.2"/>
    <row r="888" ht="20.100000000000001" customHeight="1" x14ac:dyDescent="0.2"/>
    <row r="889" ht="20.100000000000001" customHeight="1" x14ac:dyDescent="0.2"/>
    <row r="890" ht="20.100000000000001" customHeight="1" x14ac:dyDescent="0.2"/>
    <row r="891" ht="20.100000000000001" customHeight="1" x14ac:dyDescent="0.2"/>
    <row r="892" ht="20.100000000000001" customHeight="1" x14ac:dyDescent="0.2"/>
    <row r="893" ht="20.100000000000001" customHeight="1" x14ac:dyDescent="0.2"/>
    <row r="894" ht="20.100000000000001" customHeight="1" x14ac:dyDescent="0.2"/>
    <row r="895" ht="20.100000000000001" customHeight="1" x14ac:dyDescent="0.2"/>
    <row r="896" ht="20.100000000000001" customHeight="1" x14ac:dyDescent="0.2"/>
    <row r="897" ht="20.100000000000001" customHeight="1" x14ac:dyDescent="0.2"/>
    <row r="898" ht="20.100000000000001" customHeight="1" x14ac:dyDescent="0.2"/>
    <row r="899" ht="20.100000000000001" customHeight="1" x14ac:dyDescent="0.2"/>
    <row r="900" ht="20.100000000000001" customHeight="1" x14ac:dyDescent="0.2"/>
    <row r="901" ht="20.100000000000001" customHeight="1" x14ac:dyDescent="0.2"/>
    <row r="902" ht="20.100000000000001" customHeight="1" x14ac:dyDescent="0.2"/>
    <row r="903" ht="20.100000000000001" customHeight="1" x14ac:dyDescent="0.2"/>
    <row r="904" ht="20.100000000000001" customHeight="1" x14ac:dyDescent="0.2"/>
    <row r="905" ht="20.100000000000001" customHeight="1" x14ac:dyDescent="0.2"/>
    <row r="906" ht="20.100000000000001" customHeight="1" x14ac:dyDescent="0.2"/>
    <row r="907" ht="20.100000000000001" customHeight="1" x14ac:dyDescent="0.2"/>
    <row r="908" ht="20.100000000000001" customHeight="1" x14ac:dyDescent="0.2"/>
    <row r="909" ht="20.100000000000001" customHeight="1" x14ac:dyDescent="0.2"/>
    <row r="910" ht="20.100000000000001" customHeight="1" x14ac:dyDescent="0.2"/>
    <row r="911" ht="20.100000000000001" customHeight="1" x14ac:dyDescent="0.2"/>
    <row r="912" ht="20.100000000000001" customHeight="1" x14ac:dyDescent="0.2"/>
    <row r="913" ht="20.100000000000001" customHeight="1" x14ac:dyDescent="0.2"/>
    <row r="914" ht="20.100000000000001" customHeight="1" x14ac:dyDescent="0.2"/>
    <row r="915" ht="20.100000000000001" customHeight="1" x14ac:dyDescent="0.2"/>
    <row r="916" ht="20.100000000000001" customHeight="1" x14ac:dyDescent="0.2"/>
    <row r="917" ht="20.100000000000001" customHeight="1" x14ac:dyDescent="0.2"/>
    <row r="918" ht="20.100000000000001" customHeight="1" x14ac:dyDescent="0.2"/>
    <row r="919" ht="20.100000000000001" customHeight="1" x14ac:dyDescent="0.2"/>
    <row r="920" ht="20.100000000000001" customHeight="1" x14ac:dyDescent="0.2"/>
    <row r="921" ht="20.100000000000001" customHeight="1" x14ac:dyDescent="0.2"/>
    <row r="922" ht="20.100000000000001" customHeight="1" x14ac:dyDescent="0.2"/>
    <row r="923" ht="20.100000000000001" customHeight="1" x14ac:dyDescent="0.2"/>
    <row r="924" ht="20.100000000000001" customHeight="1" x14ac:dyDescent="0.2"/>
    <row r="925" ht="20.100000000000001" customHeight="1" x14ac:dyDescent="0.2"/>
    <row r="926" ht="20.100000000000001" customHeight="1" x14ac:dyDescent="0.2"/>
    <row r="927" ht="20.100000000000001" customHeight="1" x14ac:dyDescent="0.2"/>
    <row r="928" ht="20.100000000000001" customHeight="1" x14ac:dyDescent="0.2"/>
    <row r="929" ht="20.100000000000001" customHeight="1" x14ac:dyDescent="0.2"/>
    <row r="930" ht="20.100000000000001" customHeight="1" x14ac:dyDescent="0.2"/>
    <row r="931" ht="20.100000000000001" customHeight="1" x14ac:dyDescent="0.2"/>
    <row r="932" ht="20.100000000000001" customHeight="1" x14ac:dyDescent="0.2"/>
    <row r="933" ht="20.100000000000001" customHeight="1" x14ac:dyDescent="0.2"/>
    <row r="934" ht="20.100000000000001" customHeight="1" x14ac:dyDescent="0.2"/>
    <row r="935" ht="20.100000000000001" customHeight="1" x14ac:dyDescent="0.2"/>
    <row r="936" ht="20.100000000000001" customHeight="1" x14ac:dyDescent="0.2"/>
    <row r="937" ht="20.100000000000001" customHeight="1" x14ac:dyDescent="0.2"/>
    <row r="938" ht="20.100000000000001" customHeight="1" x14ac:dyDescent="0.2"/>
    <row r="939" ht="20.100000000000001" customHeight="1" x14ac:dyDescent="0.2"/>
    <row r="940" ht="20.100000000000001" customHeight="1" x14ac:dyDescent="0.2"/>
    <row r="941" ht="20.100000000000001" customHeight="1" x14ac:dyDescent="0.2"/>
    <row r="942" ht="20.100000000000001" customHeight="1" x14ac:dyDescent="0.2"/>
    <row r="943" ht="20.100000000000001" customHeight="1" x14ac:dyDescent="0.2"/>
    <row r="944" ht="20.100000000000001" customHeight="1" x14ac:dyDescent="0.2"/>
    <row r="945" ht="20.100000000000001" customHeight="1" x14ac:dyDescent="0.2"/>
    <row r="946" ht="20.100000000000001" customHeight="1" x14ac:dyDescent="0.2"/>
    <row r="947" ht="20.100000000000001" customHeight="1" x14ac:dyDescent="0.2"/>
    <row r="948" ht="20.100000000000001" customHeight="1" x14ac:dyDescent="0.2"/>
    <row r="949" ht="20.100000000000001" customHeight="1" x14ac:dyDescent="0.2"/>
    <row r="950" ht="20.100000000000001" customHeight="1" x14ac:dyDescent="0.2"/>
    <row r="951" ht="20.100000000000001" customHeight="1" x14ac:dyDescent="0.2"/>
    <row r="952" ht="20.100000000000001" customHeight="1" x14ac:dyDescent="0.2"/>
    <row r="953" ht="20.100000000000001" customHeight="1" x14ac:dyDescent="0.2"/>
    <row r="954" ht="20.100000000000001" customHeight="1" x14ac:dyDescent="0.2"/>
    <row r="955" ht="20.100000000000001" customHeight="1" x14ac:dyDescent="0.2"/>
    <row r="956" ht="20.100000000000001" customHeight="1" x14ac:dyDescent="0.2"/>
    <row r="957" ht="20.100000000000001" customHeight="1" x14ac:dyDescent="0.2"/>
    <row r="958" ht="20.100000000000001" customHeight="1" x14ac:dyDescent="0.2"/>
    <row r="959" ht="20.100000000000001" customHeight="1" x14ac:dyDescent="0.2"/>
    <row r="960" ht="20.100000000000001" customHeight="1" x14ac:dyDescent="0.2"/>
    <row r="961" ht="20.100000000000001" customHeight="1" x14ac:dyDescent="0.2"/>
    <row r="962" ht="20.100000000000001" customHeight="1" x14ac:dyDescent="0.2"/>
    <row r="963" ht="20.100000000000001" customHeight="1" x14ac:dyDescent="0.2"/>
    <row r="964" ht="20.100000000000001" customHeight="1" x14ac:dyDescent="0.2"/>
    <row r="965" ht="20.100000000000001" customHeight="1" x14ac:dyDescent="0.2"/>
    <row r="966" ht="20.100000000000001" customHeight="1" x14ac:dyDescent="0.2"/>
    <row r="967" ht="20.100000000000001" customHeight="1" x14ac:dyDescent="0.2"/>
    <row r="968" ht="20.100000000000001" customHeight="1" x14ac:dyDescent="0.2"/>
    <row r="969" ht="20.100000000000001" customHeight="1" x14ac:dyDescent="0.2"/>
    <row r="970" ht="20.100000000000001" customHeight="1" x14ac:dyDescent="0.2"/>
    <row r="971" ht="20.100000000000001" customHeight="1" x14ac:dyDescent="0.2"/>
    <row r="972" ht="20.100000000000001" customHeight="1" x14ac:dyDescent="0.2"/>
    <row r="973" ht="20.100000000000001" customHeight="1" x14ac:dyDescent="0.2"/>
    <row r="974" ht="20.100000000000001" customHeight="1" x14ac:dyDescent="0.2"/>
    <row r="975" ht="20.100000000000001" customHeight="1" x14ac:dyDescent="0.2"/>
    <row r="976" ht="20.100000000000001" customHeight="1" x14ac:dyDescent="0.2"/>
    <row r="977" ht="20.100000000000001" customHeight="1" x14ac:dyDescent="0.2"/>
    <row r="978" ht="20.100000000000001" customHeight="1" x14ac:dyDescent="0.2"/>
    <row r="979" ht="20.100000000000001" customHeight="1" x14ac:dyDescent="0.2"/>
    <row r="980" ht="20.100000000000001" customHeight="1" x14ac:dyDescent="0.2"/>
    <row r="981" ht="20.100000000000001" customHeight="1" x14ac:dyDescent="0.2"/>
    <row r="982" ht="20.100000000000001" customHeight="1" x14ac:dyDescent="0.2"/>
    <row r="983" ht="20.100000000000001" customHeight="1" x14ac:dyDescent="0.2"/>
    <row r="984" ht="20.100000000000001" customHeight="1" x14ac:dyDescent="0.2"/>
    <row r="985" ht="20.100000000000001" customHeight="1" x14ac:dyDescent="0.2"/>
    <row r="986" ht="20.100000000000001" customHeight="1" x14ac:dyDescent="0.2"/>
    <row r="987" ht="20.100000000000001" customHeight="1" x14ac:dyDescent="0.2"/>
    <row r="988" ht="20.100000000000001" customHeight="1" x14ac:dyDescent="0.2"/>
    <row r="989" ht="20.100000000000001" customHeight="1" x14ac:dyDescent="0.2"/>
    <row r="990" ht="20.100000000000001" customHeight="1" x14ac:dyDescent="0.2"/>
    <row r="991" ht="20.100000000000001" customHeight="1" x14ac:dyDescent="0.2"/>
    <row r="992" ht="20.100000000000001" customHeight="1" x14ac:dyDescent="0.2"/>
    <row r="993" ht="20.100000000000001" customHeight="1" x14ac:dyDescent="0.2"/>
    <row r="994" ht="20.100000000000001" customHeight="1" x14ac:dyDescent="0.2"/>
    <row r="995" ht="20.100000000000001" customHeight="1" x14ac:dyDescent="0.2"/>
    <row r="996" ht="20.100000000000001" customHeight="1" x14ac:dyDescent="0.2"/>
    <row r="997" ht="20.100000000000001" customHeight="1" x14ac:dyDescent="0.2"/>
    <row r="998" ht="20.100000000000001" customHeight="1" x14ac:dyDescent="0.2"/>
    <row r="999" ht="20.100000000000001" customHeight="1" x14ac:dyDescent="0.2"/>
    <row r="1000" ht="20.100000000000001" customHeight="1" x14ac:dyDescent="0.2"/>
    <row r="1001" ht="20.100000000000001" customHeight="1" x14ac:dyDescent="0.2"/>
    <row r="1002" ht="20.100000000000001" customHeight="1" x14ac:dyDescent="0.2"/>
    <row r="1003" ht="20.100000000000001" customHeight="1" x14ac:dyDescent="0.2"/>
    <row r="1004" ht="20.100000000000001" customHeight="1" x14ac:dyDescent="0.2"/>
    <row r="1005" ht="20.100000000000001" customHeight="1" x14ac:dyDescent="0.2"/>
    <row r="1006" ht="20.100000000000001" customHeight="1" x14ac:dyDescent="0.2"/>
    <row r="1007" ht="20.100000000000001" customHeight="1" x14ac:dyDescent="0.2"/>
    <row r="1008" ht="20.100000000000001" customHeight="1" x14ac:dyDescent="0.2"/>
    <row r="1009" ht="20.100000000000001" customHeight="1" x14ac:dyDescent="0.2"/>
    <row r="1010" ht="20.100000000000001" customHeight="1" x14ac:dyDescent="0.2"/>
    <row r="1011" ht="20.100000000000001" customHeight="1" x14ac:dyDescent="0.2"/>
    <row r="1012" ht="20.100000000000001" customHeight="1" x14ac:dyDescent="0.2"/>
    <row r="1013" ht="20.100000000000001" customHeight="1" x14ac:dyDescent="0.2"/>
    <row r="1014" ht="20.100000000000001" customHeight="1" x14ac:dyDescent="0.2"/>
    <row r="1015" ht="20.100000000000001" customHeight="1" x14ac:dyDescent="0.2"/>
    <row r="1016" ht="20.100000000000001" customHeight="1" x14ac:dyDescent="0.2"/>
    <row r="1017" ht="20.100000000000001" customHeight="1" x14ac:dyDescent="0.2"/>
    <row r="1018" ht="20.100000000000001" customHeight="1" x14ac:dyDescent="0.2"/>
    <row r="1019" ht="20.100000000000001" customHeight="1" x14ac:dyDescent="0.2"/>
    <row r="1020" ht="20.100000000000001" customHeight="1" x14ac:dyDescent="0.2"/>
    <row r="1021" ht="20.100000000000001" customHeight="1" x14ac:dyDescent="0.2"/>
    <row r="1022" ht="20.100000000000001" customHeight="1" x14ac:dyDescent="0.2"/>
    <row r="1023" ht="20.100000000000001" customHeight="1" x14ac:dyDescent="0.2"/>
    <row r="1024" ht="20.100000000000001" customHeight="1" x14ac:dyDescent="0.2"/>
    <row r="1025" ht="20.100000000000001" customHeight="1" x14ac:dyDescent="0.2"/>
    <row r="1026" ht="20.100000000000001" customHeight="1" x14ac:dyDescent="0.2"/>
    <row r="1027" ht="20.100000000000001" customHeight="1" x14ac:dyDescent="0.2"/>
    <row r="1028" ht="20.100000000000001" customHeight="1" x14ac:dyDescent="0.2"/>
    <row r="1029" ht="20.100000000000001" customHeight="1" x14ac:dyDescent="0.2"/>
    <row r="1030" ht="20.100000000000001" customHeight="1" x14ac:dyDescent="0.2"/>
    <row r="1031" ht="20.100000000000001" customHeight="1" x14ac:dyDescent="0.2"/>
    <row r="1032" ht="20.100000000000001" customHeight="1" x14ac:dyDescent="0.2"/>
    <row r="1033" ht="20.100000000000001" customHeight="1" x14ac:dyDescent="0.2"/>
    <row r="1034" ht="20.100000000000001" customHeight="1" x14ac:dyDescent="0.2"/>
    <row r="1035" ht="20.100000000000001" customHeight="1" x14ac:dyDescent="0.2"/>
    <row r="1036" ht="20.100000000000001" customHeight="1" x14ac:dyDescent="0.2"/>
    <row r="1037" ht="20.100000000000001" customHeight="1" x14ac:dyDescent="0.2"/>
    <row r="1038" ht="20.100000000000001" customHeight="1" x14ac:dyDescent="0.2"/>
    <row r="1039" ht="20.100000000000001" customHeight="1" x14ac:dyDescent="0.2"/>
    <row r="1040" ht="20.100000000000001" customHeight="1" x14ac:dyDescent="0.2"/>
    <row r="1041" ht="20.100000000000001" customHeight="1" x14ac:dyDescent="0.2"/>
    <row r="1042" ht="20.100000000000001" customHeight="1" x14ac:dyDescent="0.2"/>
    <row r="1043" ht="20.100000000000001" customHeight="1" x14ac:dyDescent="0.2"/>
    <row r="1044" ht="20.100000000000001" customHeight="1" x14ac:dyDescent="0.2"/>
    <row r="1045" ht="20.100000000000001" customHeight="1" x14ac:dyDescent="0.2"/>
    <row r="1046" ht="20.100000000000001" customHeight="1" x14ac:dyDescent="0.2"/>
    <row r="1047" ht="20.100000000000001" customHeight="1" x14ac:dyDescent="0.2"/>
    <row r="1048" ht="20.100000000000001" customHeight="1" x14ac:dyDescent="0.2"/>
    <row r="1049" ht="20.100000000000001" customHeight="1" x14ac:dyDescent="0.2"/>
    <row r="1050" ht="20.100000000000001" customHeight="1" x14ac:dyDescent="0.2"/>
    <row r="1051" ht="20.100000000000001" customHeight="1" x14ac:dyDescent="0.2"/>
    <row r="1052" ht="20.100000000000001" customHeight="1" x14ac:dyDescent="0.2"/>
    <row r="1053" ht="20.100000000000001" customHeight="1" x14ac:dyDescent="0.2"/>
    <row r="1054" ht="20.100000000000001" customHeight="1" x14ac:dyDescent="0.2"/>
    <row r="1055" ht="20.100000000000001" customHeight="1" x14ac:dyDescent="0.2"/>
    <row r="1056" ht="20.100000000000001" customHeight="1" x14ac:dyDescent="0.2"/>
    <row r="1057" ht="20.100000000000001" customHeight="1" x14ac:dyDescent="0.2"/>
    <row r="1058" ht="20.100000000000001" customHeight="1" x14ac:dyDescent="0.2"/>
    <row r="1059" ht="20.100000000000001" customHeight="1" x14ac:dyDescent="0.2"/>
    <row r="1060" ht="20.100000000000001" customHeight="1" x14ac:dyDescent="0.2"/>
    <row r="1061" ht="20.100000000000001" customHeight="1" x14ac:dyDescent="0.2"/>
    <row r="1062" ht="20.100000000000001" customHeight="1" x14ac:dyDescent="0.2"/>
    <row r="1063" ht="20.100000000000001" customHeight="1" x14ac:dyDescent="0.2"/>
    <row r="1064" ht="20.100000000000001" customHeight="1" x14ac:dyDescent="0.2"/>
    <row r="1065" ht="20.100000000000001" customHeight="1" x14ac:dyDescent="0.2"/>
    <row r="1066" ht="20.100000000000001" customHeight="1" x14ac:dyDescent="0.2"/>
    <row r="1067" ht="20.100000000000001" customHeight="1" x14ac:dyDescent="0.2"/>
    <row r="1068" ht="20.100000000000001" customHeight="1" x14ac:dyDescent="0.2"/>
    <row r="1069" ht="20.100000000000001" customHeight="1" x14ac:dyDescent="0.2"/>
    <row r="1070" ht="20.100000000000001" customHeight="1" x14ac:dyDescent="0.2"/>
    <row r="1071" ht="20.100000000000001" customHeight="1" x14ac:dyDescent="0.2"/>
    <row r="1072" ht="20.100000000000001" customHeight="1" x14ac:dyDescent="0.2"/>
    <row r="1073" ht="20.100000000000001" customHeight="1" x14ac:dyDescent="0.2"/>
    <row r="1074" ht="20.100000000000001" customHeight="1" x14ac:dyDescent="0.2"/>
    <row r="1075" ht="20.100000000000001" customHeight="1" x14ac:dyDescent="0.2"/>
    <row r="1076" ht="20.100000000000001" customHeight="1" x14ac:dyDescent="0.2"/>
    <row r="1077" ht="20.100000000000001" customHeight="1" x14ac:dyDescent="0.2"/>
    <row r="1078" ht="20.100000000000001" customHeight="1" x14ac:dyDescent="0.2"/>
    <row r="1079" ht="20.100000000000001" customHeight="1" x14ac:dyDescent="0.2"/>
    <row r="1080" ht="20.100000000000001" customHeight="1" x14ac:dyDescent="0.2"/>
    <row r="1081" ht="20.100000000000001" customHeight="1" x14ac:dyDescent="0.2"/>
    <row r="1082" ht="20.100000000000001" customHeight="1" x14ac:dyDescent="0.2"/>
    <row r="1083" ht="20.100000000000001" customHeight="1" x14ac:dyDescent="0.2"/>
    <row r="1084" ht="20.100000000000001" customHeight="1" x14ac:dyDescent="0.2"/>
  </sheetData>
  <sheetProtection algorithmName="SHA-512" hashValue="AQfDgaYIwx63n0bq3morUiB+YtciUkxgdO3om2K7aknUCBLXEclmjbnDvkY9z8d8Q+SrI4S4qT6c616rxNwHyA==" saltValue="2B6x+5L5mhIOmfsqGjl02A==" spinCount="100000" sheet="1" objects="1" scenarios="1" selectLockedCells="1" selectUnlockedCells="1"/>
  <sortState xmlns:xlrd2="http://schemas.microsoft.com/office/spreadsheetml/2017/richdata2" ref="A2:D1143">
    <sortCondition ref="A1"/>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Existing Troops</vt:lpstr>
      <vt:lpstr>New Troops</vt:lpstr>
      <vt:lpstr>eBudde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Marilyn Askelson</dc:creator>
  <cp:lastModifiedBy>Marilyn Askelson</cp:lastModifiedBy>
  <dcterms:created xsi:type="dcterms:W3CDTF">2019-11-25T17:28:37Z</dcterms:created>
  <dcterms:modified xsi:type="dcterms:W3CDTF">2025-01-09T18:07:11Z</dcterms:modified>
</cp:coreProperties>
</file>